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threadedComments/threadedComment1.xml" ContentType="application/vnd.ms-excel.threaded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955" windowHeight="9720"/>
  </bookViews>
  <sheets>
    <sheet name="ГАОП ЭЭ" sheetId="1" r:id="rId1"/>
  </sheets>
  <definedNames>
    <definedName name="_GoBack" localSheetId="0">'ГАОП ЭЭ'!#REF!</definedName>
    <definedName name="_xlnm._FilterDatabase" localSheetId="0" hidden="1">'ГАОП ЭЭ'!$A$20:$R$200</definedName>
    <definedName name="Print_Titles" localSheetId="0">'ГАОП ЭЭ'!$19:$20</definedName>
    <definedName name="_xlnm.Print_Titles" localSheetId="0">'ГАОП ЭЭ'!$19:$20</definedName>
    <definedName name="_xlnm.Extract" localSheetId="0">'ГАОП ЭЭ'!#REF!</definedName>
    <definedName name="_xlnm.Print_Area" localSheetId="0">'ГАОП ЭЭ'!$A$1:$N$204</definedName>
  </definedNames>
  <calcPr calcId="125725"/>
</workbook>
</file>

<file path=xl/calcChain.xml><?xml version="1.0" encoding="utf-8"?>
<calcChain xmlns="http://schemas.openxmlformats.org/spreadsheetml/2006/main">
  <c r="Q200" i="1"/>
  <c r="N199"/>
  <c r="Q199" s="1"/>
  <c r="M199"/>
  <c r="L199"/>
  <c r="K199"/>
  <c r="J199"/>
  <c r="I199"/>
  <c r="H199"/>
  <c r="G199"/>
  <c r="F199"/>
  <c r="E199"/>
  <c r="Q198"/>
  <c r="Q197"/>
  <c r="Q196"/>
  <c r="Q195"/>
  <c r="Q194"/>
  <c r="Q193"/>
  <c r="Q192"/>
  <c r="Q191"/>
  <c r="Q190"/>
  <c r="Q189"/>
  <c r="Q188"/>
  <c r="Q187"/>
  <c r="Q186"/>
  <c r="Q185"/>
  <c r="Q184"/>
  <c r="Q183"/>
  <c r="Q182"/>
  <c r="Q181"/>
  <c r="Q180"/>
  <c r="Q179"/>
  <c r="Q178"/>
  <c r="Q177"/>
  <c r="Q176"/>
  <c r="Q175"/>
  <c r="Q174"/>
  <c r="Q173"/>
  <c r="Q172"/>
  <c r="Q171"/>
  <c r="Q170"/>
  <c r="Q169"/>
  <c r="Q168"/>
  <c r="Q167"/>
  <c r="Q166"/>
  <c r="Q165"/>
  <c r="Q164"/>
  <c r="Q163"/>
  <c r="Q162"/>
  <c r="Q161"/>
  <c r="Q160"/>
  <c r="Q159"/>
  <c r="Q158"/>
  <c r="Q157"/>
  <c r="Q156"/>
  <c r="Q155"/>
  <c r="Q154"/>
  <c r="Q153"/>
  <c r="Q152"/>
  <c r="Q151"/>
  <c r="Q150"/>
  <c r="Q149"/>
  <c r="Q148"/>
  <c r="Q147"/>
  <c r="Q146"/>
  <c r="Q145"/>
  <c r="Q144"/>
  <c r="Q143"/>
  <c r="Q142"/>
  <c r="Q141"/>
  <c r="Q140"/>
  <c r="Q139"/>
  <c r="Q138"/>
  <c r="Q137"/>
  <c r="Q136"/>
  <c r="Q135"/>
  <c r="Q134"/>
  <c r="Q133"/>
  <c r="Q132"/>
  <c r="Q131"/>
  <c r="Q130"/>
  <c r="Q129"/>
  <c r="Q128"/>
  <c r="Q127"/>
  <c r="Q126"/>
  <c r="Q125"/>
  <c r="Q124"/>
  <c r="Q123"/>
  <c r="Q122"/>
  <c r="Q121"/>
  <c r="Q120"/>
  <c r="Q119"/>
  <c r="Q118"/>
  <c r="Q117"/>
  <c r="Q116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</calcChain>
</file>

<file path=xl/comments1.xml><?xml version="1.0" encoding="utf-8"?>
<comments xmlns="http://schemas.openxmlformats.org/spreadsheetml/2006/main">
  <authors>
    <author>tc={006F0078-004F-4DC1-A866-00C2008900E0}</author>
  </authors>
  <commentList>
    <comment ref="B49" authorId="0">
      <text>
        <r>
          <rPr>
            <b/>
            <sz val="9"/>
            <rFont val="Tahoma"/>
          </rPr>
          <t>Никифоров Сергей Сергеевич:</t>
        </r>
        <r>
          <rPr>
            <sz val="9"/>
            <rFont val="Tahoma"/>
          </rPr>
          <t xml:space="preserve">
Приложения не предоставлены
</t>
        </r>
      </text>
    </comment>
  </commentList>
</comments>
</file>

<file path=xl/sharedStrings.xml><?xml version="1.0" encoding="utf-8"?>
<sst xmlns="http://schemas.openxmlformats.org/spreadsheetml/2006/main" count="558" uniqueCount="218">
  <si>
    <t xml:space="preserve"> ГРАФИК</t>
  </si>
  <si>
    <t>ограничения режима потребления электрической энергии на 2025/2026 гг.</t>
  </si>
  <si>
    <t>по филиалу ПАО "Россети Сибирь" - "Кузбассэнерго-РЭС" на территории Кемеровской области</t>
  </si>
  <si>
    <t>№ п/п</t>
  </si>
  <si>
    <t>Потребитель</t>
  </si>
  <si>
    <t>Наименование подстанции</t>
  </si>
  <si>
    <t>Наименование фидера</t>
  </si>
  <si>
    <t>Очередь ограничения, тыс. кВт*ч</t>
  </si>
  <si>
    <t>Вид нагрузки</t>
  </si>
  <si>
    <t>Вторичный получатель команд об аварийных ограничениях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</si>
  <si>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</si>
  <si>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</si>
  <si>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</si>
  <si>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</si>
  <si>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</si>
  <si>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</si>
  <si>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</si>
  <si>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</si>
  <si>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</si>
  <si>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</si>
  <si>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Кузбасская энергосистема</t>
  </si>
  <si>
    <t>АО "СУЭК-Кузбасс" ПЕ Шахта им. С.М. Кирова</t>
  </si>
  <si>
    <t>промышленная</t>
  </si>
  <si>
    <t xml:space="preserve"> АО "СУЭК-Кузбасс"</t>
  </si>
  <si>
    <t>АО "СУЭК-Кузбасс" Разрезоуправление</t>
  </si>
  <si>
    <t>АО "СУЭК-Кузбасс" ПЕ Обогатительная фабрика</t>
  </si>
  <si>
    <t>АО "СУЭК-Кузбасс" ПЕ УДиУМ</t>
  </si>
  <si>
    <t>ООО "Сиб-Дамель"</t>
  </si>
  <si>
    <t>АО "СУЭК-Кузбасс"
ПЕ Производственно-транспортое управление</t>
  </si>
  <si>
    <t>АО "СУЭК-Кузбасс" ШУ им. А.Д. Рубана</t>
  </si>
  <si>
    <t>ООО "Завод Красный Октябрь"</t>
  </si>
  <si>
    <t>АО "УПиР"</t>
  </si>
  <si>
    <t>ООО "Полысаевский Дорстрой"</t>
  </si>
  <si>
    <t>АО "СУЭК - ШУ "Комсомолец"</t>
  </si>
  <si>
    <t>АО "СУЭК-Кузбасс" ПЕ "Шахта им. С.М. Кирова"</t>
  </si>
  <si>
    <t>Шахта "Чертинская-Коксовая"</t>
  </si>
  <si>
    <t>ООО "Химпром"</t>
  </si>
  <si>
    <t>МУП ГЭТ</t>
  </si>
  <si>
    <t>ООО ХК "СДС - Энерго" - "Прокопьевскэнерго"</t>
  </si>
  <si>
    <t>ЗАО "Прокопьевский угольный разрез"</t>
  </si>
  <si>
    <t>АО "Черниговец"</t>
  </si>
  <si>
    <t>ООО "ГОФ "Прокопьевская"</t>
  </si>
  <si>
    <t>МУП ПТХ</t>
  </si>
  <si>
    <t>ООО "ОФ "Коксовая"</t>
  </si>
  <si>
    <t>ООО "ГОФ "Красногорская"</t>
  </si>
  <si>
    <t>Ф. Зиминка ООО "ОФ "Прокопьевскуголь"</t>
  </si>
  <si>
    <t>ОАО "ПТУ"</t>
  </si>
  <si>
    <t>ЗАО "Шахтоуправление "Талдинское-Кыргайское"</t>
  </si>
  <si>
    <t>ООО "Шахта "Листвяжная"</t>
  </si>
  <si>
    <t>Красноярская железная дорога - Филиал ОАО "РЖД"</t>
  </si>
  <si>
    <t>тяга</t>
  </si>
  <si>
    <t>Западно-Сибирская железная дорога - Филиал ОАО "РЖД" (Тайгинская ДЭС)</t>
  </si>
  <si>
    <t>Потребители, обслуживаемые ОАО "СКЭК", 
в соответствии с расшифровкой, приведенной в приложении № 4</t>
  </si>
  <si>
    <t>бытовая</t>
  </si>
  <si>
    <t>ОАО "СКЭК"</t>
  </si>
  <si>
    <t>ПАО "Распадская"</t>
  </si>
  <si>
    <t>АО ОФ "Междуреченская"</t>
  </si>
  <si>
    <t>Потребители, обслуживаемые ООО "Горэлектросеть", в соответствии с расшифровкой, приведенной в приложении № 5</t>
  </si>
  <si>
    <t>ООО "Горэлектросеть"</t>
  </si>
  <si>
    <t>Новосибирское РНУ - филиал АО "Транснефть - Западная Сибирь"</t>
  </si>
  <si>
    <t xml:space="preserve"> АО "Транснефть - Западная Сибирь"</t>
  </si>
  <si>
    <t>КАО "Азот"</t>
  </si>
  <si>
    <t>АО Черниговец</t>
  </si>
  <si>
    <t>АО "КузбассЭлектро"</t>
  </si>
  <si>
    <t>АО "УК Кузбассразрезуголь" (Кедровский УР)</t>
  </si>
  <si>
    <t>ООО "Шахта "Алардинская"</t>
  </si>
  <si>
    <t>АО "УК Кузбассразрезуголь" (Бачатский УР)</t>
  </si>
  <si>
    <t>ООО "Разрез "Виноградовский"</t>
  </si>
  <si>
    <t>ООО "Разрез "Пермяковский"</t>
  </si>
  <si>
    <t>АО "УК Кузбассразрезуголь" (Краснобродский УР)</t>
  </si>
  <si>
    <t>ООО "Шахта Байкаимская"</t>
  </si>
  <si>
    <t>АО "Междуречье"</t>
  </si>
  <si>
    <t xml:space="preserve"> АО "Междуречье"</t>
  </si>
  <si>
    <t>АО "ЦОФ "Абашевская"</t>
  </si>
  <si>
    <t>АО "Шахта "Полосухинская"</t>
  </si>
  <si>
    <t>ООО "Шахта № 12"</t>
  </si>
  <si>
    <t>ООО "Шахта "Юбилейная"</t>
  </si>
  <si>
    <t>АО "УК "Кузбассразрезуголь"</t>
  </si>
  <si>
    <t>АО "УК Кузбассразрезуголь"</t>
  </si>
  <si>
    <t>"Кемеровохиммаш" - Филиал АО "Алтайвагон"</t>
  </si>
  <si>
    <t>ГКУ КО "Дирекция автодорог Кузбасса"</t>
  </si>
  <si>
    <t>АО "Знамя"</t>
  </si>
  <si>
    <t>АО "Знамя" - производство</t>
  </si>
  <si>
    <t>АО "Знамя" - котельная  0,4кВ АВ "Котел1,2"</t>
  </si>
  <si>
    <t>ЦОФ ООО "ММК-УГОЛЬ"</t>
  </si>
  <si>
    <t>АО "УК"Сила Сибири"</t>
  </si>
  <si>
    <t>АО "УК "Сила Сибири"</t>
  </si>
  <si>
    <t>ООО "Сила Сибири"</t>
  </si>
  <si>
    <t>ООО "ЭнергоПаритет"</t>
  </si>
  <si>
    <t>ООО "Шахта "Спиридоновская"</t>
  </si>
  <si>
    <t>ООО "Шахта "Костромовская"</t>
  </si>
  <si>
    <t>ОАО "Завод "Универсал"</t>
  </si>
  <si>
    <t>Филиал ОАО "КТК" - Разрез "Виноградовский"</t>
  </si>
  <si>
    <t>Потребители, обслуживаемые ООО "ЭнергоПаритет" в соответствии с расшифровкой, приведенной в приложении № 2</t>
  </si>
  <si>
    <t>ООО "ЦОД "Алгоритм"</t>
  </si>
  <si>
    <t>майнинговая</t>
  </si>
  <si>
    <t>ООО "ФИНАНСЭНЕРГО"</t>
  </si>
  <si>
    <t>ООО "СтальЭмаль" филиал Новокузнецк</t>
  </si>
  <si>
    <t>ООО "ЕЭТ"</t>
  </si>
  <si>
    <t>АО "ЕВРАЗ ЗСМК" площадка рельсового проката</t>
  </si>
  <si>
    <t>ООО "Вторресурс-Переработка"</t>
  </si>
  <si>
    <t>АО "ЕВРАЗ ЗСМК" площадка строительного проката; ООО"Окси Сервис"; ИП Кучеренко;ООО "КузнецкЛАЗсервис";ГСК "Строитель-3"</t>
  </si>
  <si>
    <t>ООО "Шахта Осинниковская"</t>
  </si>
  <si>
    <t>АО "ЕВРАЗ ЗСМК" шахта "Шерегешская"</t>
  </si>
  <si>
    <t>АО "ЕВРАЗ ЗСМК" шахта "Таштагольская"</t>
  </si>
  <si>
    <t>АО "ЕВРАЗ ЗСМК" шахта "Казская"</t>
  </si>
  <si>
    <t>ООО "Шахта "Усковская"</t>
  </si>
  <si>
    <t>Филиал ОАО "Южкузбассуголь" - ООО "Шахта Ерунаковская-8"</t>
  </si>
  <si>
    <t>ООО "Шахта "Есаульская"</t>
  </si>
  <si>
    <t>АО "ЕВРАЗ ЗСМК" Абагурская фабрика</t>
  </si>
  <si>
    <t>Потребители, обслуживаемые ООО "КЭнК", 
в соответствии с расшифровкой, приведенной в приложении № 1</t>
  </si>
  <si>
    <t>ООО "Кузбасская энергосетевая компания"</t>
  </si>
  <si>
    <t>Западно-Сибирская железная дорога - Филиал ОАО "РЖД" (Новокузнецкая ДЭС)</t>
  </si>
  <si>
    <t>Западно-Сибирская железная дорога - Филиал ОАО "РЖД" (Кемеровская ДЭС)</t>
  </si>
  <si>
    <t>Западно-Сибирская железная дорога - Филиал ОАО "РЖД" (Беловскаяя ДЭС)</t>
  </si>
  <si>
    <t>АО "Разрез "Распадский"</t>
  </si>
  <si>
    <t>АО "Электросеть"</t>
  </si>
  <si>
    <t>ПАО "Южный Кузбасс" - разрез "Ольжерасский"</t>
  </si>
  <si>
    <t>ПАО "Южный Кузбасс" - ЦОФ "Кузбасская"</t>
  </si>
  <si>
    <t>АО "Распадская" (шахта)</t>
  </si>
  <si>
    <t>ОФ "Распадская" (ОФ)</t>
  </si>
  <si>
    <t>ПАО "Южный Кузбасс" - шахта им. В.И. Ленина</t>
  </si>
  <si>
    <t>ПАО "Южный Кузбасс" - Автобаза</t>
  </si>
  <si>
    <t>ПАО "Южный Кузбасс" - ОФ "Томусинская"</t>
  </si>
  <si>
    <t>ПАО "Южный Кузбасс" - шахта "Ольжерасская"</t>
  </si>
  <si>
    <t>ПАО "Южный Кузбасс" - разрез "Красногорский"</t>
  </si>
  <si>
    <t>АО "ОФ "Междуреченская"</t>
  </si>
  <si>
    <t>ПАО "Южный Кузбасс" - шахта"Сибиргинская"</t>
  </si>
  <si>
    <t>ПАО "Южный Кузбасс" - разрез"Сибиргинский"</t>
  </si>
  <si>
    <t>ПАО "Южный Кузбасс" - разрез"Томусинский"</t>
  </si>
  <si>
    <t>МУП "МТСК"</t>
  </si>
  <si>
    <t>ОАО "Томусинский ремонтно-механический завод"</t>
  </si>
  <si>
    <t>ООО "Гурьевск-Сталь"</t>
  </si>
  <si>
    <t>ПАО "Южный Кузбасс"-ЦОФ "Сибирь"</t>
  </si>
  <si>
    <t>ООО "Талдинский Западный"</t>
  </si>
  <si>
    <t>ООО "ТалТэк"</t>
  </si>
  <si>
    <t>ООО "Ресурс"</t>
  </si>
  <si>
    <t>ООО "Промугольсервис"</t>
  </si>
  <si>
    <t>ЗАО "Шахта Салек"</t>
  </si>
  <si>
    <t>АО "Миратэкс Групп"</t>
  </si>
  <si>
    <t>ООО "Ресурс" (в т.ч. ООО "Разрез Южный")</t>
  </si>
  <si>
    <t>ООО "Талдинское ПТУ"</t>
  </si>
  <si>
    <t>Шахта "Кушеяковская"</t>
  </si>
  <si>
    <t>ООО "Сибэнергоуголь"</t>
  </si>
  <si>
    <t>АО "Разрез "Шестаки"</t>
  </si>
  <si>
    <t>ООО "Разрез "Березовский"</t>
  </si>
  <si>
    <t>ООО "ОЭСК"</t>
  </si>
  <si>
    <t>ОАО "Разрез "Киселевский"</t>
  </si>
  <si>
    <t>ОАО "Поляны"</t>
  </si>
  <si>
    <t>ООО "Ниссан-Центр"</t>
  </si>
  <si>
    <t>СНТ "Наука"</t>
  </si>
  <si>
    <t>СП ООО "Барзасское товарищество"</t>
  </si>
  <si>
    <t>АО "УК Северный Кузбасс"</t>
  </si>
  <si>
    <t>ООО "Топкинский цемент"</t>
  </si>
  <si>
    <t>ООО "Шахта Сибирская"</t>
  </si>
  <si>
    <t>ООО "Кирпичный завод"</t>
  </si>
  <si>
    <t>ПС 110 кВ Афонинская</t>
  </si>
  <si>
    <t>ф. 6-14-К</t>
  </si>
  <si>
    <t>Кузбассэнерго-РЭС</t>
  </si>
  <si>
    <t>ООО "Производственно-торговая компания ДЕЛО"</t>
  </si>
  <si>
    <t>МУ "М-Песчанский СДК"</t>
  </si>
  <si>
    <t>МУП Ижморский ЖКХ</t>
  </si>
  <si>
    <t>МБУК "ЦНТиКДД"</t>
  </si>
  <si>
    <t>ООО "Мясной ряд"</t>
  </si>
  <si>
    <t>ООО "ЭСКК"</t>
  </si>
  <si>
    <t>ОАО "Кемеровоспецстрой"</t>
  </si>
  <si>
    <t>АО "МариинскАвтодор"</t>
  </si>
  <si>
    <t>ГБУ КО Листвянский психоневрологический интернат</t>
  </si>
  <si>
    <t>ФКУ ИК-1</t>
  </si>
  <si>
    <t>ФБУ КП-3 ГУФСИН России по КО</t>
  </si>
  <si>
    <t>ФБУ КП-2 ГУФСИН России по КО</t>
  </si>
  <si>
    <t>МКП ММР 'Ресурс"</t>
  </si>
  <si>
    <t>МКОУ Туратская ООШ</t>
  </si>
  <si>
    <t>ООО "Прогресс"</t>
  </si>
  <si>
    <t>АО "Ваганово"</t>
  </si>
  <si>
    <t>ГБУ КО "Краснинский психоневрологический интернат"</t>
  </si>
  <si>
    <t>ООО "Управляющая" ООО 'Промэнергосбыт'</t>
  </si>
  <si>
    <t>ООО "Лебеди"</t>
  </si>
  <si>
    <t>Сельскохозяйственная артель (колхоз) "Заря"</t>
  </si>
  <si>
    <t>ЗАО "Ударник полей"</t>
  </si>
  <si>
    <t>ООО "Дорожно-Строительная Передвижная Механизированная Колонна"</t>
  </si>
  <si>
    <t>МБОУ "Ленинуглёвская СОШ"</t>
  </si>
  <si>
    <t>ООО "Боровково"</t>
  </si>
  <si>
    <t>ООО "Аэродром Танай"</t>
  </si>
  <si>
    <t>ООО "Тарасовское"</t>
  </si>
  <si>
    <t>АО "Автодор"</t>
  </si>
  <si>
    <t>ООО "Перекресток Ойл"</t>
  </si>
  <si>
    <t>ООО "Базис-девелопмент"</t>
  </si>
  <si>
    <t>ООО "ТЭК Мереть"</t>
  </si>
  <si>
    <t>ООО "Ясная Поляна"</t>
  </si>
  <si>
    <t>МАУ ДО "ДЮСШ"</t>
  </si>
  <si>
    <t>ООО "Шахтоуправление Карагайлинское"</t>
  </si>
  <si>
    <t>ООО "Шахта "Киселевская"</t>
  </si>
  <si>
    <t>ГАУК КО "Историко-культурный и природный музей-заповедник "Томская Писаница"</t>
  </si>
  <si>
    <t>МБУ "Клубная система Яшкинского района"</t>
  </si>
  <si>
    <t>МБДОУ Тисульский детский сад №4</t>
  </si>
  <si>
    <t>ОАО "ОУК "Южкузбассуголь"</t>
  </si>
  <si>
    <t>ОАО "НПП "Кузбассрадио"</t>
  </si>
  <si>
    <t>ООО "Завод Техно"</t>
  </si>
  <si>
    <t xml:space="preserve">АО "Система" </t>
  </si>
  <si>
    <t>ООО "Чистая вода"</t>
  </si>
  <si>
    <t>ОАО "Суховский"</t>
  </si>
  <si>
    <t>ОАО ЦОФ "Беловская"</t>
  </si>
  <si>
    <t>ООО Шахта "Инская"</t>
  </si>
  <si>
    <t>ООО "Водоканал"</t>
  </si>
  <si>
    <t>ООО "Агро Элит-Инвест"</t>
  </si>
  <si>
    <t>ООО "Инвест-Углесбыт"</t>
  </si>
  <si>
    <t>ООО "Горэкс-светотехника"</t>
  </si>
  <si>
    <t xml:space="preserve">ЦОФ "Щедрухинская" </t>
  </si>
  <si>
    <t>АО "Шахта "Антоновская"</t>
  </si>
  <si>
    <t>Итого по филиалу ПАО "Россети Сибирь" - "Кузбассэнерго-РЭС":</t>
  </si>
  <si>
    <t>Величина потребления электрической мощности потребителей, указанная в графике, определена для условий прохождения максимума нагрузок при среднесуточных температурах наружного воздуха, соответствующих температуре наиболее холодной пятидневки с обеспеченностью 0,92 (-39°С).</t>
  </si>
  <si>
    <t>С.Г. Тараданов</t>
  </si>
  <si>
    <t>Заместитель директора 
по техническим вопросам - главный инженер филиала ПАО "Россети Сибирь" - "Кузбассэнерго-РЭС"</t>
  </si>
  <si>
    <t>МКУК "Межпоселенческая централизованная клубная система"</t>
  </si>
  <si>
    <t>АО "СУЭК-Кузбасс"- Шахта "Талдинская Западная-2"</t>
  </si>
  <si>
    <t>Красн. дир-я по энергообесп. ф-ла ОАО "РЖД" Трансэнерго</t>
  </si>
  <si>
    <t>Зап.-Сиб. дир-я по энергообесп. ф-ла ОАО "РЖД" Трансэнерго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</si>
</sst>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33">
    <font>
      <sz val="10"/>
      <color theme="1"/>
      <name val="Arial Cyr"/>
    </font>
    <font>
      <sz val="11"/>
      <name val="Calibri"/>
    </font>
    <font>
      <sz val="11"/>
      <color indexed="65"/>
      <name val="Calibri"/>
    </font>
    <font>
      <sz val="11"/>
      <color indexed="62"/>
      <name val="Calibri"/>
    </font>
    <font>
      <b/>
      <sz val="11"/>
      <color indexed="63"/>
      <name val="Calibri"/>
    </font>
    <font>
      <b/>
      <sz val="11"/>
      <color indexed="2"/>
      <name val="Calibri"/>
    </font>
    <font>
      <b/>
      <sz val="15"/>
      <color indexed="62"/>
      <name val="Calibri"/>
    </font>
    <font>
      <b/>
      <sz val="13"/>
      <color indexed="62"/>
      <name val="Calibri"/>
    </font>
    <font>
      <b/>
      <sz val="11"/>
      <color indexed="62"/>
      <name val="Calibri"/>
    </font>
    <font>
      <b/>
      <sz val="11"/>
      <name val="Calibri"/>
    </font>
    <font>
      <b/>
      <sz val="11"/>
      <color indexed="65"/>
      <name val="Calibri"/>
    </font>
    <font>
      <b/>
      <sz val="18"/>
      <color indexed="62"/>
      <name val="Cambria"/>
    </font>
    <font>
      <sz val="11"/>
      <color indexed="19"/>
      <name val="Calibri"/>
    </font>
    <font>
      <sz val="10"/>
      <name val="Arial"/>
    </font>
    <font>
      <sz val="10"/>
      <name val="Arial Cyr"/>
    </font>
    <font>
      <sz val="11"/>
      <color indexed="20"/>
      <name val="Calibri"/>
    </font>
    <font>
      <i/>
      <sz val="11"/>
      <color indexed="23"/>
      <name val="Calibri"/>
    </font>
    <font>
      <sz val="11"/>
      <color indexed="2"/>
      <name val="Calibri"/>
    </font>
    <font>
      <sz val="11"/>
      <color indexed="17"/>
      <name val="Calibri"/>
    </font>
    <font>
      <sz val="10"/>
      <color theme="1"/>
      <name val="Times New Roman"/>
    </font>
    <font>
      <b/>
      <sz val="16"/>
      <color theme="1"/>
      <name val="Times New Roman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6"/>
      <name val="Times New Roman"/>
    </font>
    <font>
      <b/>
      <sz val="10"/>
      <name val="Times New Roman"/>
    </font>
    <font>
      <b/>
      <sz val="10"/>
      <color theme="1"/>
      <name val="Times New Roman"/>
    </font>
    <font>
      <b/>
      <sz val="9"/>
      <name val="Tahoma"/>
    </font>
    <font>
      <sz val="9"/>
      <name val="Tahoma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7"/>
        <bgColor indexed="27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56"/>
        <bgColor indexed="56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"/>
        <bgColor indexed="2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6"/>
        <bgColor indexed="46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4" borderId="0" applyNumberFormat="0" applyBorder="0" applyProtection="0"/>
    <xf numFmtId="0" fontId="1" fillId="6" borderId="0" applyNumberFormat="0" applyBorder="0" applyProtection="0"/>
    <xf numFmtId="0" fontId="1" fillId="3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6" borderId="0" applyNumberFormat="0" applyBorder="0" applyProtection="0"/>
    <xf numFmtId="0" fontId="1" fillId="4" borderId="0" applyNumberFormat="0" applyBorder="0" applyProtection="0"/>
    <xf numFmtId="0" fontId="2" fillId="6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8" borderId="0" applyNumberFormat="0" applyBorder="0" applyProtection="0"/>
    <xf numFmtId="0" fontId="2" fillId="6" borderId="0" applyNumberFormat="0" applyBorder="0" applyProtection="0"/>
    <xf numFmtId="0" fontId="2" fillId="3" borderId="0" applyNumberFormat="0" applyBorder="0" applyProtection="0"/>
    <xf numFmtId="0" fontId="2" fillId="11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2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3" fillId="7" borderId="1" applyNumberFormat="0" applyProtection="0"/>
    <xf numFmtId="0" fontId="4" fillId="15" borderId="2" applyNumberFormat="0" applyProtection="0"/>
    <xf numFmtId="0" fontId="5" fillId="15" borderId="1" applyNumberFormat="0" applyProtection="0"/>
    <xf numFmtId="0" fontId="6" fillId="0" borderId="3" applyNumberFormat="0" applyFill="0" applyProtection="0"/>
    <xf numFmtId="0" fontId="7" fillId="0" borderId="4" applyNumberFormat="0" applyFill="0" applyProtection="0"/>
    <xf numFmtId="0" fontId="8" fillId="0" borderId="5" applyNumberFormat="0" applyFill="0" applyProtection="0"/>
    <xf numFmtId="0" fontId="8" fillId="0" borderId="0" applyNumberFormat="0" applyFill="0" applyBorder="0" applyProtection="0"/>
    <xf numFmtId="0" fontId="9" fillId="0" borderId="6" applyNumberFormat="0" applyFill="0" applyProtection="0"/>
    <xf numFmtId="0" fontId="10" fillId="16" borderId="7" applyNumberFormat="0" applyProtection="0"/>
    <xf numFmtId="0" fontId="11" fillId="0" borderId="0" applyNumberFormat="0" applyFill="0" applyBorder="0" applyProtection="0"/>
    <xf numFmtId="0" fontId="12" fillId="7" borderId="0" applyNumberFormat="0" applyBorder="0" applyProtection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5" fillId="17" borderId="0" applyNumberFormat="0" applyBorder="0" applyProtection="0"/>
    <xf numFmtId="0" fontId="16" fillId="0" borderId="0" applyNumberFormat="0" applyFill="0" applyBorder="0" applyProtection="0"/>
    <xf numFmtId="0" fontId="14" fillId="4" borderId="8" applyNumberFormat="0" applyFont="0" applyProtection="0"/>
    <xf numFmtId="9" fontId="13" fillId="0" borderId="0" applyFont="0" applyFill="0" applyBorder="0" applyProtection="0"/>
    <xf numFmtId="0" fontId="17" fillId="0" borderId="9" applyNumberFormat="0" applyFill="0" applyProtection="0"/>
    <xf numFmtId="0" fontId="17" fillId="0" borderId="0" applyNumberFormat="0" applyFill="0" applyBorder="0" applyProtection="0"/>
    <xf numFmtId="164" fontId="14" fillId="0" borderId="0" applyFont="0" applyFill="0" applyBorder="0" applyProtection="0"/>
    <xf numFmtId="0" fontId="18" fillId="6" borderId="0" applyNumberFormat="0" applyBorder="0" applyProtection="0"/>
  </cellStyleXfs>
  <cellXfs count="103">
    <xf numFmtId="0" fontId="0" fillId="0" borderId="0" xfId="0"/>
    <xf numFmtId="2" fontId="20" fillId="0" borderId="0" xfId="0" applyNumberFormat="1" applyFont="1" applyFill="1" applyAlignment="1" applyProtection="1">
      <alignment vertical="center" wrapText="1"/>
    </xf>
    <xf numFmtId="0" fontId="21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left" vertical="center" wrapText="1"/>
    </xf>
    <xf numFmtId="2" fontId="19" fillId="0" borderId="0" xfId="0" applyNumberFormat="1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wrapText="1"/>
    </xf>
    <xf numFmtId="49" fontId="21" fillId="0" borderId="0" xfId="0" applyNumberFormat="1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left" vertical="center" wrapText="1"/>
    </xf>
    <xf numFmtId="2" fontId="19" fillId="0" borderId="0" xfId="0" applyNumberFormat="1" applyFont="1" applyFill="1" applyAlignment="1" applyProtection="1">
      <alignment horizontal="center" vertical="center" wrapText="1"/>
    </xf>
    <xf numFmtId="2" fontId="30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wrapText="1"/>
    </xf>
    <xf numFmtId="2" fontId="30" fillId="0" borderId="0" xfId="0" applyNumberFormat="1" applyFont="1" applyFill="1" applyAlignment="1" applyProtection="1">
      <alignment horizontal="left" vertical="center"/>
    </xf>
    <xf numFmtId="2" fontId="20" fillId="0" borderId="0" xfId="0" applyNumberFormat="1" applyFont="1" applyFill="1" applyAlignment="1" applyProtection="1">
      <alignment horizontal="center" vertical="center" wrapText="1"/>
    </xf>
    <xf numFmtId="2" fontId="20" fillId="0" borderId="0" xfId="0" applyNumberFormat="1" applyFont="1" applyFill="1" applyAlignment="1" applyProtection="1">
      <alignment horizontal="center" vertical="center" wrapText="1"/>
    </xf>
    <xf numFmtId="0" fontId="20" fillId="0" borderId="0" xfId="0" applyFont="1" applyFill="1" applyAlignment="1" applyProtection="1">
      <alignment horizontal="center" vertical="center" wrapText="1"/>
    </xf>
    <xf numFmtId="0" fontId="20" fillId="0" borderId="0" xfId="0" applyFont="1" applyFill="1" applyAlignment="1" applyProtection="1">
      <alignment horizontal="center" vertical="center" wrapText="1"/>
    </xf>
    <xf numFmtId="0" fontId="30" fillId="0" borderId="0" xfId="0" applyFont="1" applyFill="1" applyAlignment="1" applyProtection="1">
      <alignment horizontal="center" vertical="center" wrapText="1"/>
    </xf>
    <xf numFmtId="2" fontId="19" fillId="0" borderId="0" xfId="0" applyNumberFormat="1" applyFont="1" applyFill="1" applyAlignment="1" applyProtection="1">
      <alignment horizontal="center" vertical="center" wrapText="1" shrinkToFi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2" fontId="23" fillId="0" borderId="12" xfId="0" applyNumberFormat="1" applyFont="1" applyFill="1" applyBorder="1" applyAlignment="1" applyProtection="1">
      <alignment horizontal="center" vertical="center" wrapText="1"/>
    </xf>
    <xf numFmtId="2" fontId="23" fillId="0" borderId="13" xfId="0" applyNumberFormat="1" applyFont="1" applyFill="1" applyBorder="1" applyAlignment="1" applyProtection="1">
      <alignment horizontal="center" vertical="center" wrapText="1"/>
    </xf>
    <xf numFmtId="2" fontId="23" fillId="0" borderId="14" xfId="0" applyNumberFormat="1" applyFont="1" applyFill="1" applyBorder="1" applyAlignment="1" applyProtection="1">
      <alignment horizontal="center" vertical="center" wrapText="1"/>
    </xf>
    <xf numFmtId="2" fontId="23" fillId="0" borderId="15" xfId="0" applyNumberFormat="1" applyFont="1" applyFill="1" applyBorder="1" applyAlignment="1" applyProtection="1">
      <alignment horizontal="center" vertical="center" wrapText="1"/>
    </xf>
    <xf numFmtId="0" fontId="31" fillId="0" borderId="10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>
      <alignment vertical="center" wrapText="1"/>
    </xf>
    <xf numFmtId="2" fontId="23" fillId="0" borderId="16" xfId="0" applyNumberFormat="1" applyFont="1" applyFill="1" applyBorder="1" applyAlignment="1" applyProtection="1">
      <alignment horizontal="center" vertical="center" wrapText="1"/>
    </xf>
    <xf numFmtId="2" fontId="23" fillId="0" borderId="16" xfId="0" applyNumberFormat="1" applyFont="1" applyFill="1" applyBorder="1" applyAlignment="1" applyProtection="1">
      <alignment horizontal="center" vertical="center" wrapText="1"/>
    </xf>
    <xf numFmtId="2" fontId="24" fillId="0" borderId="10" xfId="0" applyNumberFormat="1" applyFont="1" applyFill="1" applyBorder="1" applyAlignment="1" applyProtection="1">
      <alignment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32" fillId="0" borderId="10" xfId="0" applyFont="1" applyFill="1" applyBorder="1" applyAlignment="1" applyProtection="1">
      <alignment horizontal="center" vertical="center" wrapText="1"/>
    </xf>
    <xf numFmtId="1" fontId="21" fillId="0" borderId="10" xfId="0" applyNumberFormat="1" applyFont="1" applyFill="1" applyBorder="1" applyAlignment="1" applyProtection="1">
      <alignment horizontal="center" vertical="center" wrapText="1"/>
    </xf>
    <xf numFmtId="49" fontId="21" fillId="0" borderId="10" xfId="0" applyNumberFormat="1" applyFont="1" applyFill="1" applyBorder="1" applyAlignment="1">
      <alignment horizontal="left" vertical="center" wrapText="1" shrinkToFit="1"/>
    </xf>
    <xf numFmtId="49" fontId="21" fillId="0" borderId="10" xfId="0" applyNumberFormat="1" applyFont="1" applyFill="1" applyBorder="1" applyAlignment="1">
      <alignment vertical="center" shrinkToFit="1"/>
    </xf>
    <xf numFmtId="49" fontId="21" fillId="0" borderId="10" xfId="0" applyNumberFormat="1" applyFont="1" applyFill="1" applyBorder="1" applyAlignment="1">
      <alignment horizontal="center" vertical="center" shrinkToFit="1"/>
    </xf>
    <xf numFmtId="2" fontId="21" fillId="0" borderId="10" xfId="0" applyNumberFormat="1" applyFont="1" applyFill="1" applyBorder="1" applyAlignment="1">
      <alignment horizontal="center" vertical="center" shrinkToFit="1"/>
    </xf>
    <xf numFmtId="2" fontId="21" fillId="0" borderId="17" xfId="0" applyNumberFormat="1" applyFont="1" applyFill="1" applyBorder="1" applyAlignment="1">
      <alignment horizontal="center" vertical="center" shrinkToFit="1"/>
    </xf>
    <xf numFmtId="49" fontId="32" fillId="0" borderId="10" xfId="0" applyNumberFormat="1" applyFont="1" applyFill="1" applyBorder="1" applyAlignment="1">
      <alignment horizontal="center" vertical="center" shrinkToFit="1"/>
    </xf>
    <xf numFmtId="2" fontId="21" fillId="0" borderId="0" xfId="0" applyNumberFormat="1" applyFont="1" applyFill="1" applyAlignment="1">
      <alignment vertical="center" wrapText="1"/>
    </xf>
    <xf numFmtId="0" fontId="21" fillId="0" borderId="10" xfId="0" applyFont="1" applyFill="1" applyBorder="1" applyAlignment="1">
      <alignment horizontal="left" vertical="center" shrinkToFit="1"/>
    </xf>
    <xf numFmtId="2" fontId="21" fillId="0" borderId="11" xfId="0" applyNumberFormat="1" applyFont="1" applyFill="1" applyBorder="1" applyAlignment="1">
      <alignment horizontal="center" vertical="center" shrinkToFit="1"/>
    </xf>
    <xf numFmtId="2" fontId="19" fillId="0" borderId="18" xfId="0" applyNumberFormat="1" applyFont="1" applyFill="1" applyBorder="1" applyAlignment="1">
      <alignment horizontal="center" vertical="center" wrapText="1" shrinkToFit="1"/>
    </xf>
    <xf numFmtId="2" fontId="21" fillId="0" borderId="19" xfId="0" applyNumberFormat="1" applyFont="1" applyFill="1" applyBorder="1" applyAlignment="1">
      <alignment horizontal="center" vertical="center" shrinkToFit="1"/>
    </xf>
    <xf numFmtId="49" fontId="21" fillId="0" borderId="10" xfId="0" applyNumberFormat="1" applyFont="1" applyFill="1" applyBorder="1" applyAlignment="1">
      <alignment vertical="center" wrapText="1" shrinkToFit="1"/>
    </xf>
    <xf numFmtId="0" fontId="21" fillId="0" borderId="10" xfId="40" applyFont="1" applyFill="1" applyBorder="1" applyAlignment="1">
      <alignment vertical="center" shrinkToFit="1"/>
    </xf>
    <xf numFmtId="49" fontId="21" fillId="0" borderId="10" xfId="0" applyNumberFormat="1" applyFont="1" applyFill="1" applyBorder="1" applyAlignment="1">
      <alignment vertical="center" wrapText="1"/>
    </xf>
    <xf numFmtId="49" fontId="21" fillId="0" borderId="10" xfId="0" applyNumberFormat="1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 wrapText="1"/>
    </xf>
    <xf numFmtId="2" fontId="19" fillId="0" borderId="18" xfId="0" applyNumberFormat="1" applyFont="1" applyFill="1" applyBorder="1" applyAlignment="1">
      <alignment horizontal="center" vertical="center" wrapText="1"/>
    </xf>
    <xf numFmtId="2" fontId="21" fillId="0" borderId="19" xfId="0" applyNumberFormat="1" applyFont="1" applyFill="1" applyBorder="1" applyAlignment="1">
      <alignment horizontal="center" vertical="center" wrapText="1"/>
    </xf>
    <xf numFmtId="2" fontId="21" fillId="0" borderId="10" xfId="0" applyNumberFormat="1" applyFont="1" applyFill="1" applyBorder="1" applyAlignment="1">
      <alignment horizontal="center" vertical="center" wrapText="1"/>
    </xf>
    <xf numFmtId="49" fontId="32" fillId="0" borderId="10" xfId="0" applyNumberFormat="1" applyFont="1" applyFill="1" applyBorder="1" applyAlignment="1">
      <alignment horizontal="center" vertical="center" wrapText="1"/>
    </xf>
    <xf numFmtId="49" fontId="30" fillId="0" borderId="10" xfId="0" applyNumberFormat="1" applyFont="1" applyFill="1" applyBorder="1" applyAlignment="1">
      <alignment horizontal="center" vertical="center" wrapText="1"/>
    </xf>
    <xf numFmtId="2" fontId="21" fillId="0" borderId="2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vertical="center" wrapText="1"/>
    </xf>
    <xf numFmtId="2" fontId="19" fillId="0" borderId="11" xfId="0" applyNumberFormat="1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left" vertical="center" wrapText="1"/>
    </xf>
    <xf numFmtId="2" fontId="21" fillId="0" borderId="17" xfId="0" applyNumberFormat="1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 wrapText="1"/>
    </xf>
    <xf numFmtId="2" fontId="21" fillId="0" borderId="18" xfId="0" applyNumberFormat="1" applyFont="1" applyFill="1" applyBorder="1" applyAlignment="1">
      <alignment horizontal="center" vertical="center" wrapText="1"/>
    </xf>
    <xf numFmtId="2" fontId="19" fillId="0" borderId="19" xfId="0" applyNumberFormat="1" applyFont="1" applyFill="1" applyBorder="1" applyAlignment="1">
      <alignment horizontal="center" vertical="center" wrapText="1"/>
    </xf>
    <xf numFmtId="2" fontId="32" fillId="0" borderId="10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left" vertical="center" wrapText="1"/>
    </xf>
    <xf numFmtId="2" fontId="21" fillId="0" borderId="21" xfId="0" applyNumberFormat="1" applyFont="1" applyFill="1" applyBorder="1" applyAlignment="1">
      <alignment horizontal="center" vertical="center" wrapText="1"/>
    </xf>
    <xf numFmtId="2" fontId="21" fillId="0" borderId="22" xfId="0" applyNumberFormat="1" applyFont="1" applyFill="1" applyBorder="1" applyAlignment="1">
      <alignment horizontal="center" vertical="center" wrapText="1"/>
    </xf>
    <xf numFmtId="49" fontId="32" fillId="0" borderId="10" xfId="0" applyNumberFormat="1" applyFont="1" applyFill="1" applyBorder="1" applyAlignment="1">
      <alignment horizontal="left" vertical="center" wrapText="1"/>
    </xf>
    <xf numFmtId="49" fontId="19" fillId="0" borderId="10" xfId="0" applyNumberFormat="1" applyFont="1" applyFill="1" applyBorder="1" applyAlignment="1">
      <alignment horizontal="left" vertical="center" wrapText="1"/>
    </xf>
    <xf numFmtId="0" fontId="32" fillId="0" borderId="10" xfId="0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2" fontId="21" fillId="0" borderId="16" xfId="0" applyNumberFormat="1" applyFont="1" applyFill="1" applyBorder="1" applyAlignment="1">
      <alignment horizontal="center" vertical="center" wrapText="1"/>
    </xf>
    <xf numFmtId="2" fontId="19" fillId="0" borderId="0" xfId="0" applyNumberFormat="1" applyFont="1" applyFill="1" applyAlignment="1">
      <alignment vertical="center" wrapText="1"/>
    </xf>
    <xf numFmtId="49" fontId="32" fillId="0" borderId="10" xfId="0" applyNumberFormat="1" applyFont="1" applyFill="1" applyBorder="1" applyAlignment="1">
      <alignment vertical="center" wrapText="1"/>
    </xf>
    <xf numFmtId="2" fontId="21" fillId="0" borderId="10" xfId="0" applyNumberFormat="1" applyFont="1" applyFill="1" applyBorder="1" applyAlignment="1" applyProtection="1">
      <alignment horizontal="center" vertical="center" wrapText="1"/>
    </xf>
    <xf numFmtId="0" fontId="25" fillId="0" borderId="10" xfId="0" applyFont="1" applyFill="1" applyBorder="1" applyAlignment="1">
      <alignment horizontal="left" vertical="center" wrapText="1"/>
    </xf>
    <xf numFmtId="2" fontId="25" fillId="0" borderId="10" xfId="0" applyNumberFormat="1" applyFont="1" applyFill="1" applyBorder="1" applyAlignment="1">
      <alignment horizontal="center" vertical="center" wrapText="1"/>
    </xf>
    <xf numFmtId="2" fontId="25" fillId="0" borderId="16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horizontal="center" vertical="center" wrapText="1"/>
    </xf>
    <xf numFmtId="0" fontId="21" fillId="0" borderId="0" xfId="0" applyFont="1" applyFill="1" applyAlignment="1" applyProtection="1">
      <alignment horizontal="left" vertical="center" wrapText="1"/>
    </xf>
    <xf numFmtId="2" fontId="32" fillId="0" borderId="0" xfId="0" applyNumberFormat="1" applyFont="1" applyFill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vertical="center" wrapText="1"/>
    </xf>
    <xf numFmtId="49" fontId="19" fillId="0" borderId="0" xfId="0" applyNumberFormat="1" applyFont="1" applyFill="1" applyAlignment="1" applyProtection="1">
      <alignment horizontal="left" vertical="center" wrapText="1"/>
    </xf>
    <xf numFmtId="49" fontId="29" fillId="0" borderId="0" xfId="0" applyNumberFormat="1" applyFont="1" applyFill="1" applyAlignment="1" applyProtection="1">
      <alignment horizontal="left" wrapText="1"/>
    </xf>
    <xf numFmtId="49" fontId="29" fillId="0" borderId="0" xfId="0" applyNumberFormat="1" applyFont="1" applyFill="1" applyAlignment="1" applyProtection="1">
      <alignment horizontal="center" wrapText="1"/>
    </xf>
    <xf numFmtId="49" fontId="29" fillId="0" borderId="0" xfId="0" applyNumberFormat="1" applyFont="1" applyFill="1" applyAlignment="1" applyProtection="1">
      <alignment horizontal="center" vertical="center" wrapText="1"/>
    </xf>
    <xf numFmtId="2" fontId="29" fillId="0" borderId="0" xfId="0" applyNumberFormat="1" applyFont="1" applyFill="1" applyAlignment="1" applyProtection="1">
      <alignment horizontal="center" vertical="center" wrapText="1"/>
    </xf>
    <xf numFmtId="2" fontId="29" fillId="0" borderId="0" xfId="0" applyNumberFormat="1" applyFont="1" applyFill="1" applyAlignment="1" applyProtection="1">
      <alignment horizontal="center" vertical="center" wrapText="1"/>
    </xf>
    <xf numFmtId="2" fontId="29" fillId="0" borderId="0" xfId="0" applyNumberFormat="1" applyFont="1" applyFill="1" applyAlignment="1" applyProtection="1">
      <alignment horizontal="center" wrapText="1"/>
    </xf>
    <xf numFmtId="0" fontId="21" fillId="0" borderId="0" xfId="0" applyFont="1" applyFill="1" applyAlignment="1" applyProtection="1">
      <alignment vertical="center" wrapText="1"/>
    </xf>
    <xf numFmtId="2" fontId="30" fillId="0" borderId="0" xfId="0" applyNumberFormat="1" applyFont="1" applyFill="1" applyAlignment="1">
      <alignment horizontal="center" vertical="center" wrapText="1"/>
    </xf>
    <xf numFmtId="0" fontId="26" fillId="0" borderId="0" xfId="0" applyFont="1" applyFill="1" applyAlignment="1">
      <alignment vertical="center" wrapText="1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ЕЭТ ГВО 2013_2014" xfId="40"/>
    <cellStyle name="Плохой 2" xfId="41"/>
    <cellStyle name="Пояснение 2" xfId="42"/>
    <cellStyle name="Примечание 2" xfId="43"/>
    <cellStyle name="Процентный 2" xfId="44"/>
    <cellStyle name="Связанная ячейка 2" xfId="45"/>
    <cellStyle name="Текст предупреждения 2" xfId="46"/>
    <cellStyle name="Финансовый 2" xfId="47"/>
    <cellStyle name="Хороший 2" xfId="48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168089</xdr:colOff>
      <xdr:row>0</xdr:row>
      <xdr:rowOff>22412</xdr:rowOff>
    </xdr:from>
    <xdr:to>
      <xdr:col>13</xdr:col>
      <xdr:colOff>591374</xdr:colOff>
      <xdr:row>12</xdr:row>
      <xdr:rowOff>22412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600265" y="22412"/>
          <a:ext cx="2798933" cy="188258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36000" bIns="36000" anchor="t" upright="1"/>
        <a:lstStyle/>
        <a:p>
          <a:pPr algn="l">
            <a:defRPr sz="1000"/>
          </a:pPr>
          <a:r>
            <a:rPr lang="ru-RU" sz="1300" b="0" i="0" strike="noStrike">
              <a:solidFill>
                <a:srgbClr val="000000"/>
              </a:solidFill>
              <a:latin typeface="Times New Roman"/>
              <a:ea typeface="Tahoma"/>
              <a:cs typeface="Times New Roman"/>
            </a:rPr>
            <a:t>УТВЕРЖДАЮ:</a:t>
          </a:r>
          <a:endParaRPr/>
        </a:p>
        <a:p>
          <a:pPr algn="l">
            <a:defRPr sz="1000"/>
          </a:pPr>
          <a:endParaRPr lang="ru-RU" sz="1300" b="0" i="0" strike="noStrike">
            <a:solidFill>
              <a:srgbClr val="000000"/>
            </a:solidFill>
            <a:latin typeface="Times New Roman"/>
            <a:ea typeface="Tahoma"/>
            <a:cs typeface="Times New Roman"/>
          </a:endParaRPr>
        </a:p>
        <a:p>
          <a:pPr algn="l">
            <a:defRPr sz="1000"/>
          </a:pPr>
          <a:r>
            <a:rPr lang="ru-RU" sz="1300" b="0" i="0" strike="noStrike">
              <a:solidFill>
                <a:srgbClr val="000000"/>
              </a:solidFill>
              <a:latin typeface="Times New Roman"/>
              <a:ea typeface="Tahoma"/>
              <a:cs typeface="Times New Roman"/>
            </a:rPr>
            <a:t>Директор филиала </a:t>
          </a:r>
          <a:endParaRPr lang="en-US" sz="1300" b="0" i="0" strike="noStrike">
            <a:solidFill>
              <a:srgbClr val="000000"/>
            </a:solidFill>
            <a:latin typeface="Times New Roman"/>
            <a:ea typeface="Tahoma"/>
            <a:cs typeface="Times New Roman"/>
          </a:endParaRPr>
        </a:p>
        <a:p>
          <a:pPr algn="l">
            <a:defRPr sz="1000"/>
          </a:pPr>
          <a:r>
            <a:rPr lang="ru-RU" sz="1300" b="0" i="0" strike="noStrike">
              <a:solidFill>
                <a:srgbClr val="000000"/>
              </a:solidFill>
              <a:latin typeface="Times New Roman"/>
              <a:ea typeface="Tahoma"/>
              <a:cs typeface="Times New Roman"/>
            </a:rPr>
            <a:t>ПАО </a:t>
          </a:r>
          <a:r>
            <a:rPr lang="ru-RU" sz="1000" b="0" i="0">
              <a:latin typeface="+mn-lt"/>
              <a:ea typeface="+mn-ea"/>
              <a:cs typeface="+mn-cs"/>
            </a:rPr>
            <a:t>«</a:t>
          </a:r>
          <a:r>
            <a:rPr lang="ru-RU" sz="1300" b="0" i="0" strike="noStrike">
              <a:solidFill>
                <a:srgbClr val="000000"/>
              </a:solidFill>
              <a:latin typeface="Times New Roman"/>
              <a:ea typeface="Tahoma"/>
              <a:cs typeface="Times New Roman"/>
            </a:rPr>
            <a:t>Россети Сибирь</a:t>
          </a:r>
          <a:r>
            <a:rPr lang="ru-RU" sz="1000" b="0" i="0">
              <a:latin typeface="+mn-lt"/>
              <a:ea typeface="+mn-ea"/>
              <a:cs typeface="+mn-cs"/>
            </a:rPr>
            <a:t>»</a:t>
          </a:r>
          <a:r>
            <a:rPr lang="ru-RU" sz="1300" b="0" i="0" strike="noStrike">
              <a:solidFill>
                <a:srgbClr val="000000"/>
              </a:solidFill>
              <a:latin typeface="Times New Roman"/>
              <a:ea typeface="Tahoma"/>
              <a:cs typeface="Times New Roman"/>
            </a:rPr>
            <a:t> - </a:t>
          </a:r>
          <a:endParaRPr lang="en-US" sz="1300" b="0" i="0" strike="noStrike">
            <a:solidFill>
              <a:srgbClr val="000000"/>
            </a:solidFill>
            <a:latin typeface="Times New Roman"/>
            <a:ea typeface="Tahoma"/>
            <a:cs typeface="Times New Roman"/>
          </a:endParaRPr>
        </a:p>
        <a:p>
          <a:pPr algn="l">
            <a:defRPr sz="1000"/>
          </a:pPr>
          <a:r>
            <a:rPr lang="ru-RU" sz="1300" b="0" i="0" strike="noStrike">
              <a:solidFill>
                <a:srgbClr val="000000"/>
              </a:solidFill>
              <a:latin typeface="Times New Roman"/>
              <a:ea typeface="Tahoma"/>
              <a:cs typeface="Times New Roman"/>
            </a:rPr>
            <a:t>«Кузбассэнерго-РЭС»</a:t>
          </a:r>
          <a:endParaRPr/>
        </a:p>
        <a:p>
          <a:pPr algn="l">
            <a:defRPr sz="1000"/>
          </a:pPr>
          <a:endParaRPr lang="ru-RU" sz="1300" b="0" i="0" strike="noStrike">
            <a:solidFill>
              <a:srgbClr val="000000"/>
            </a:solidFill>
            <a:latin typeface="Times New Roman"/>
            <a:ea typeface="Tahoma"/>
            <a:cs typeface="Times New Roman"/>
          </a:endParaRPr>
        </a:p>
        <a:p>
          <a:pPr algn="l">
            <a:defRPr sz="1000"/>
          </a:pPr>
          <a:r>
            <a:rPr lang="ru-RU" sz="1300" b="0" i="0" strike="noStrike">
              <a:solidFill>
                <a:srgbClr val="000000"/>
              </a:solidFill>
              <a:latin typeface="Times New Roman"/>
              <a:ea typeface="Tahoma"/>
              <a:cs typeface="Times New Roman"/>
            </a:rPr>
            <a:t>___________</a:t>
          </a:r>
          <a:r>
            <a:rPr lang="en-US" sz="1300" b="0" i="0" strike="noStrike">
              <a:solidFill>
                <a:srgbClr val="000000"/>
              </a:solidFill>
              <a:latin typeface="Times New Roman"/>
              <a:ea typeface="Tahoma"/>
              <a:cs typeface="Times New Roman"/>
            </a:rPr>
            <a:t>_</a:t>
          </a:r>
          <a:r>
            <a:rPr lang="ru-RU" sz="1300" b="0" i="0" strike="noStrike">
              <a:solidFill>
                <a:srgbClr val="000000"/>
              </a:solidFill>
              <a:latin typeface="Times New Roman"/>
              <a:ea typeface="Tahoma"/>
              <a:cs typeface="Times New Roman"/>
            </a:rPr>
            <a:t>___ И.П. Клейменов</a:t>
          </a:r>
          <a:endParaRPr/>
        </a:p>
        <a:p>
          <a:pPr algn="l">
            <a:defRPr sz="1000"/>
          </a:pPr>
          <a:endParaRPr lang="en-US" sz="1300" b="0" i="0" strike="noStrike">
            <a:solidFill>
              <a:srgbClr val="000000"/>
            </a:solidFill>
            <a:latin typeface="Times New Roman"/>
            <a:ea typeface="Tahoma"/>
            <a:cs typeface="Times New Roman"/>
          </a:endParaRPr>
        </a:p>
        <a:p>
          <a:pPr algn="l">
            <a:defRPr sz="1000"/>
          </a:pPr>
          <a:r>
            <a:rPr lang="ru-RU" sz="1300" b="0" i="0" strike="noStrike">
              <a:solidFill>
                <a:srgbClr val="000000"/>
              </a:solidFill>
              <a:latin typeface="Times New Roman"/>
              <a:ea typeface="Tahoma"/>
              <a:cs typeface="Times New Roman"/>
            </a:rPr>
            <a:t>«____»_________________ 2025 г.</a:t>
          </a:r>
          <a:endParaRPr/>
        </a:p>
        <a:p>
          <a:pPr algn="l">
            <a:defRPr sz="1000"/>
          </a:pPr>
          <a:endParaRPr lang="ru-RU" sz="12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1</xdr:col>
      <xdr:colOff>2912410</xdr:colOff>
      <xdr:row>0</xdr:row>
      <xdr:rowOff>26212</xdr:rowOff>
    </xdr:from>
    <xdr:to>
      <xdr:col>7</xdr:col>
      <xdr:colOff>571501</xdr:colOff>
      <xdr:row>12</xdr:row>
      <xdr:rowOff>67236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270998" y="26212"/>
          <a:ext cx="2544856" cy="192361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36000" bIns="36000" anchor="t" upright="1"/>
        <a:lstStyle/>
        <a:p>
          <a:pPr algn="l">
            <a:defRPr sz="1000"/>
          </a:pPr>
          <a:r>
            <a:rPr lang="ru-RU" sz="1300" b="0" i="0" strike="noStrike">
              <a:solidFill>
                <a:srgbClr val="000000"/>
              </a:solidFill>
              <a:latin typeface="Times New Roman"/>
              <a:ea typeface="Tahoma"/>
              <a:cs typeface="Times New Roman"/>
            </a:rPr>
            <a:t>СОГЛАСОВАНО:                                         </a:t>
          </a:r>
          <a:endParaRPr/>
        </a:p>
        <a:p>
          <a:pPr algn="l">
            <a:defRPr sz="1000"/>
          </a:pPr>
          <a:endParaRPr lang="ru-RU" sz="1300" b="0" i="0" strike="noStrike">
            <a:solidFill>
              <a:srgbClr val="000000"/>
            </a:solidFill>
            <a:latin typeface="Times New Roman"/>
            <a:ea typeface="Tahoma"/>
            <a:cs typeface="Times New Roman"/>
          </a:endParaRPr>
        </a:p>
        <a:p>
          <a:pPr algn="l">
            <a:defRPr sz="1000"/>
          </a:pPr>
          <a:r>
            <a:rPr lang="ru-RU" sz="1300" b="0" i="0" strike="noStrike">
              <a:solidFill>
                <a:srgbClr val="000000"/>
              </a:solidFill>
              <a:latin typeface="Times New Roman"/>
              <a:ea typeface="Tahoma"/>
              <a:cs typeface="Times New Roman"/>
            </a:rPr>
            <a:t>Директор </a:t>
          </a:r>
          <a:endParaRPr lang="en-US" sz="1300" b="0" i="0" strike="noStrike">
            <a:solidFill>
              <a:srgbClr val="000000"/>
            </a:solidFill>
            <a:latin typeface="Times New Roman"/>
            <a:ea typeface="Tahoma"/>
            <a:cs typeface="Times New Roman"/>
          </a:endParaRPr>
        </a:p>
        <a:p>
          <a:pPr algn="l">
            <a:defRPr sz="1000"/>
          </a:pPr>
          <a:r>
            <a:rPr lang="ru-RU" sz="1300" b="0" i="0" strike="noStrike">
              <a:solidFill>
                <a:srgbClr val="000000"/>
              </a:solidFill>
              <a:latin typeface="Times New Roman"/>
              <a:ea typeface="Tahoma"/>
              <a:cs typeface="Times New Roman"/>
            </a:rPr>
            <a:t>Филиала АО «СО ЕЭС» </a:t>
          </a:r>
          <a:endParaRPr/>
        </a:p>
        <a:p>
          <a:pPr algn="l">
            <a:defRPr sz="1000"/>
          </a:pPr>
          <a:r>
            <a:rPr lang="ru-RU" sz="1300" b="0" i="0">
              <a:latin typeface="Times New Roman"/>
              <a:ea typeface="Tahoma"/>
              <a:cs typeface="Times New Roman"/>
            </a:rPr>
            <a:t>Кемеровское РДУ</a:t>
          </a:r>
          <a:endParaRPr lang="ru-RU" sz="1300" b="0" i="0" strike="noStrike">
            <a:solidFill>
              <a:srgbClr val="000000"/>
            </a:solidFill>
            <a:latin typeface="Times New Roman"/>
            <a:ea typeface="Tahoma"/>
            <a:cs typeface="Times New Roman"/>
          </a:endParaRPr>
        </a:p>
        <a:p>
          <a:pPr algn="l">
            <a:defRPr sz="1000"/>
          </a:pPr>
          <a:endParaRPr lang="ru-RU" sz="1300" b="0" i="0" strike="noStrike">
            <a:solidFill>
              <a:srgbClr val="000000"/>
            </a:solidFill>
            <a:latin typeface="Times New Roman"/>
            <a:ea typeface="Tahoma"/>
            <a:cs typeface="Times New Roman"/>
          </a:endParaRPr>
        </a:p>
        <a:p>
          <a:pPr algn="l">
            <a:defRPr sz="1000"/>
          </a:pPr>
          <a:r>
            <a:rPr lang="ru-RU" sz="1300" b="0" i="0" strike="noStrike">
              <a:solidFill>
                <a:srgbClr val="000000"/>
              </a:solidFill>
              <a:latin typeface="Times New Roman"/>
              <a:ea typeface="Tahoma"/>
              <a:cs typeface="Times New Roman"/>
            </a:rPr>
            <a:t>___________________ П.В. Якис</a:t>
          </a:r>
          <a:endParaRPr/>
        </a:p>
        <a:p>
          <a:pPr algn="l">
            <a:defRPr sz="1000"/>
          </a:pPr>
          <a:endParaRPr lang="en-US" sz="1300" b="0" i="0" strike="noStrike">
            <a:solidFill>
              <a:srgbClr val="000000"/>
            </a:solidFill>
            <a:latin typeface="Times New Roman"/>
            <a:ea typeface="Tahoma"/>
            <a:cs typeface="Times New Roman"/>
          </a:endParaRPr>
        </a:p>
        <a:p>
          <a:pPr algn="l">
            <a:defRPr sz="1000"/>
          </a:pPr>
          <a:r>
            <a:rPr lang="ru-RU" sz="1300" b="0" i="0" strike="noStrike">
              <a:solidFill>
                <a:srgbClr val="000000"/>
              </a:solidFill>
              <a:latin typeface="Times New Roman"/>
              <a:ea typeface="Tahoma"/>
              <a:cs typeface="Times New Roman"/>
            </a:rPr>
            <a:t>«_____»______</a:t>
          </a:r>
          <a:r>
            <a:rPr lang="en-US" sz="1300" b="0" i="0" strike="noStrike">
              <a:solidFill>
                <a:srgbClr val="000000"/>
              </a:solidFill>
              <a:latin typeface="Times New Roman"/>
              <a:ea typeface="Tahoma"/>
              <a:cs typeface="Times New Roman"/>
            </a:rPr>
            <a:t>_</a:t>
          </a:r>
          <a:r>
            <a:rPr lang="ru-RU" sz="1300" b="0" i="0" strike="noStrike">
              <a:solidFill>
                <a:srgbClr val="000000"/>
              </a:solidFill>
              <a:latin typeface="Times New Roman"/>
              <a:ea typeface="Tahoma"/>
              <a:cs typeface="Times New Roman"/>
            </a:rPr>
            <a:t>________ 2025 г.</a:t>
          </a:r>
          <a:endParaRPr/>
        </a:p>
        <a:p>
          <a:pPr algn="l">
            <a:defRPr sz="1000"/>
          </a:pPr>
          <a:endParaRPr lang="ru-RU" sz="12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0</xdr:col>
      <xdr:colOff>35379</xdr:colOff>
      <xdr:row>0</xdr:row>
      <xdr:rowOff>32656</xdr:rowOff>
    </xdr:from>
    <xdr:to>
      <xdr:col>1</xdr:col>
      <xdr:colOff>2297207</xdr:colOff>
      <xdr:row>13</xdr:row>
      <xdr:rowOff>56029</xdr:rowOff>
    </xdr:to>
    <xdr:sp macro="" textlink="">
      <xdr:nvSpPr>
        <xdr:cNvPr id="5" name="Text Box 43"/>
        <xdr:cNvSpPr txBox="1">
          <a:spLocks noChangeArrowheads="1"/>
        </xdr:cNvSpPr>
      </xdr:nvSpPr>
      <xdr:spPr bwMode="auto">
        <a:xfrm>
          <a:off x="35379" y="32656"/>
          <a:ext cx="2620416" cy="206284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36000" bIns="36000" anchor="t" upright="1"/>
        <a:lstStyle/>
        <a:p>
          <a:pPr algn="l">
            <a:defRPr sz="1000"/>
          </a:pPr>
          <a:r>
            <a:rPr lang="ru-RU" sz="1300" b="0" i="0" strike="noStrike">
              <a:solidFill>
                <a:srgbClr val="000000"/>
              </a:solidFill>
              <a:latin typeface="Times New Roman"/>
              <a:ea typeface="Tahoma"/>
              <a:cs typeface="Times New Roman"/>
            </a:rPr>
            <a:t>СОГЛАСОВАНО:                                         </a:t>
          </a:r>
          <a:endParaRPr/>
        </a:p>
        <a:p>
          <a:pPr algn="l">
            <a:defRPr sz="1000"/>
          </a:pPr>
          <a:endParaRPr lang="ru-RU" sz="1300" b="0" i="0" strike="noStrike">
            <a:solidFill>
              <a:srgbClr val="000000"/>
            </a:solidFill>
            <a:latin typeface="Times New Roman"/>
            <a:ea typeface="Tahoma"/>
            <a:cs typeface="Times New Roman"/>
          </a:endParaRPr>
        </a:p>
        <a:p>
          <a:r>
            <a:rPr lang="ru-RU" sz="1300" b="0" i="0">
              <a:latin typeface="Times New Roman" pitchFamily="18" charset="0"/>
              <a:ea typeface="+mn-ea"/>
              <a:cs typeface="Times New Roman" pitchFamily="18" charset="0"/>
            </a:rPr>
            <a:t>Заместитель Губернатора </a:t>
          </a:r>
          <a:endParaRPr lang="ru-RU" sz="1300"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300" b="0" i="0">
              <a:latin typeface="Times New Roman" pitchFamily="18" charset="0"/>
              <a:ea typeface="+mn-ea"/>
              <a:cs typeface="Times New Roman" pitchFamily="18" charset="0"/>
            </a:rPr>
            <a:t>Кемеровской области - Кузбасса</a:t>
          </a:r>
          <a:endParaRPr lang="ru-RU" sz="1300"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300" b="0" i="0">
              <a:latin typeface="Times New Roman" pitchFamily="18" charset="0"/>
              <a:ea typeface="+mn-ea"/>
              <a:cs typeface="Times New Roman" pitchFamily="18" charset="0"/>
            </a:rPr>
            <a:t>(по промышленности, транспорту </a:t>
          </a:r>
          <a:endParaRPr lang="en-US" sz="1300" b="0" i="0"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300" b="0" i="0">
              <a:latin typeface="Times New Roman" pitchFamily="18" charset="0"/>
              <a:ea typeface="+mn-ea"/>
              <a:cs typeface="Times New Roman" pitchFamily="18" charset="0"/>
            </a:rPr>
            <a:t>и цифровизации)</a:t>
          </a:r>
          <a:endParaRPr lang="ru-RU" sz="1300">
            <a:latin typeface="Times New Roman" pitchFamily="18" charset="0"/>
            <a:cs typeface="Times New Roman" pitchFamily="18" charset="0"/>
          </a:endParaRPr>
        </a:p>
        <a:p>
          <a:pPr algn="l">
            <a:defRPr sz="1000"/>
          </a:pPr>
          <a:endParaRPr lang="ru-RU" sz="1300" b="0" i="0" strike="noStrike">
            <a:solidFill>
              <a:srgbClr val="000000"/>
            </a:solidFill>
            <a:latin typeface="Times New Roman"/>
            <a:ea typeface="Tahoma"/>
            <a:cs typeface="Times New Roman"/>
          </a:endParaRPr>
        </a:p>
        <a:p>
          <a:pPr algn="l">
            <a:defRPr sz="1000"/>
          </a:pPr>
          <a:r>
            <a:rPr lang="ru-RU" sz="1300" b="0" i="0" strike="noStrike">
              <a:solidFill>
                <a:srgbClr val="000000"/>
              </a:solidFill>
              <a:latin typeface="Times New Roman"/>
              <a:ea typeface="Tahoma"/>
              <a:cs typeface="Times New Roman"/>
            </a:rPr>
            <a:t>________________ Л.В. Старосвет</a:t>
          </a:r>
          <a:endParaRPr/>
        </a:p>
        <a:p>
          <a:pPr algn="l">
            <a:defRPr sz="1000"/>
          </a:pPr>
          <a:endParaRPr lang="ru-RU" sz="1300" b="0" i="0" strike="noStrike">
            <a:solidFill>
              <a:srgbClr val="000000"/>
            </a:solidFill>
            <a:latin typeface="Times New Roman"/>
            <a:ea typeface="Tahoma"/>
            <a:cs typeface="Times New Roman"/>
          </a:endParaRPr>
        </a:p>
        <a:p>
          <a:pPr algn="l">
            <a:defRPr sz="1000"/>
          </a:pPr>
          <a:r>
            <a:rPr lang="ru-RU" sz="1300" b="0" i="0" strike="noStrike">
              <a:solidFill>
                <a:srgbClr val="000000"/>
              </a:solidFill>
              <a:latin typeface="Times New Roman"/>
              <a:ea typeface="Tahoma"/>
              <a:cs typeface="Times New Roman"/>
            </a:rPr>
            <a:t>«____»_________________ 2025 г.</a:t>
          </a:r>
          <a:endParaRPr/>
        </a:p>
        <a:p>
          <a:pPr algn="l">
            <a:defRPr sz="1000"/>
          </a:pPr>
          <a:endParaRPr lang="ru-RU" sz="12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Никифоров Сергей Сергеевич" id="{2EB54A6D-7D33-DE1C-1053-274A580E1A11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8" personId="{2EB54A6D-7D33-DE1C-1053-274A580E1A11}" id="{000B002D-009A-4CA5-8962-00F300EA0053}" done="0">
    <text xml:space="preserve">Не выполнена приоритетность включения нагрузки,
Отсутствует майнинговая нагрузка
</text>
  </threadedComment>
  <threadedComment ref="B48" personId="{2EB54A6D-7D33-DE1C-1053-274A580E1A11}" id="{006F0078-004F-4DC1-A866-00C2008900E0}" done="0">
    <text xml:space="preserve">Приложения не предоставлены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16"/>
  <sheetViews>
    <sheetView tabSelected="1" view="pageBreakPreview" topLeftCell="A4" zoomScale="85" zoomScaleNormal="100" zoomScaleSheetLayoutView="85" workbookViewId="0">
      <selection activeCell="K14" sqref="K14"/>
    </sheetView>
  </sheetViews>
  <sheetFormatPr defaultColWidth="9.140625" defaultRowHeight="20.25"/>
  <cols>
    <col min="1" max="1" width="5.42578125" style="1" customWidth="1"/>
    <col min="2" max="2" width="45.42578125" style="2" customWidth="1"/>
    <col min="3" max="3" width="43.85546875" style="3" hidden="1" customWidth="1"/>
    <col min="4" max="4" width="40.28515625" style="4" hidden="1" customWidth="1"/>
    <col min="5" max="5" width="10" style="5" customWidth="1"/>
    <col min="6" max="14" width="8.85546875" style="5" customWidth="1"/>
    <col min="15" max="15" width="20.140625" style="5" customWidth="1"/>
    <col min="16" max="16" width="53.85546875" style="6" customWidth="1"/>
    <col min="17" max="18" width="9.140625" style="3"/>
    <col min="19" max="19" width="11.7109375" style="3" bestFit="1" customWidth="1"/>
    <col min="20" max="16384" width="9.140625" style="3"/>
  </cols>
  <sheetData>
    <row r="1" spans="1:16" s="7" customFormat="1" ht="12.75" customHeight="1">
      <c r="A1" s="1"/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</row>
    <row r="2" spans="1:16" s="13" customFormat="1" ht="12.75" customHeight="1">
      <c r="A2" s="1"/>
      <c r="B2" s="8"/>
      <c r="C2" s="9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</row>
    <row r="3" spans="1:16" s="13" customFormat="1" ht="12.75" customHeight="1">
      <c r="A3" s="1"/>
      <c r="B3" s="8"/>
      <c r="C3" s="9"/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6" s="13" customFormat="1" ht="12.75" customHeight="1">
      <c r="A4" s="1"/>
      <c r="B4" s="8"/>
      <c r="C4" s="9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</row>
    <row r="5" spans="1:16" s="13" customFormat="1" ht="12.75" customHeight="1">
      <c r="A5" s="1"/>
      <c r="B5" s="8"/>
      <c r="C5" s="9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</row>
    <row r="6" spans="1:16" s="13" customFormat="1" ht="12.75" customHeight="1">
      <c r="A6" s="1"/>
      <c r="B6" s="8"/>
      <c r="C6" s="9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</row>
    <row r="7" spans="1:16" s="13" customFormat="1" ht="12.75" customHeight="1">
      <c r="A7" s="1"/>
      <c r="B7" s="8"/>
      <c r="C7" s="9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</row>
    <row r="8" spans="1:16" s="13" customFormat="1" ht="12.75" customHeight="1">
      <c r="A8" s="1"/>
      <c r="B8" s="8"/>
      <c r="C8" s="9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4"/>
    </row>
    <row r="9" spans="1:16" s="13" customFormat="1" ht="12.75" customHeight="1">
      <c r="A9" s="1"/>
      <c r="B9" s="8"/>
      <c r="C9" s="9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</row>
    <row r="10" spans="1:16" s="13" customFormat="1" ht="12.75" customHeight="1">
      <c r="A10" s="1"/>
      <c r="B10" s="8"/>
      <c r="C10" s="9"/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/>
    </row>
    <row r="11" spans="1:16" s="13" customFormat="1" ht="12.75" customHeight="1">
      <c r="A11" s="1"/>
      <c r="B11" s="8"/>
      <c r="C11" s="9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</row>
    <row r="12" spans="1:16" s="13" customFormat="1" ht="12.75" customHeight="1">
      <c r="A12" s="1"/>
      <c r="B12" s="8"/>
      <c r="C12" s="9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2"/>
    </row>
    <row r="13" spans="1:16" s="13" customFormat="1" ht="12.75" customHeight="1">
      <c r="A13" s="1"/>
      <c r="B13" s="8"/>
      <c r="C13" s="9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</row>
    <row r="14" spans="1:16" s="13" customFormat="1" ht="12.75" customHeight="1">
      <c r="A14" s="1"/>
      <c r="B14" s="8"/>
      <c r="C14" s="9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2"/>
    </row>
    <row r="15" spans="1:16" s="7" customFormat="1" ht="22.9" customHeight="1">
      <c r="A15" s="15" t="s">
        <v>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/>
      <c r="P15" s="12"/>
    </row>
    <row r="16" spans="1:16" s="3" customFormat="1" ht="21" customHeight="1">
      <c r="A16" s="17" t="s">
        <v>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8"/>
      <c r="P16" s="19"/>
    </row>
    <row r="17" spans="1:17" s="3" customFormat="1" ht="21" customHeight="1">
      <c r="A17" s="17" t="s">
        <v>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8"/>
      <c r="P17" s="19"/>
    </row>
    <row r="18" spans="1:17" s="3" customFormat="1" ht="14.25" customHeight="1">
      <c r="A18" s="1"/>
      <c r="B18" s="8"/>
      <c r="C18" s="9"/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20"/>
      <c r="O18" s="11"/>
      <c r="P18" s="19"/>
    </row>
    <row r="19" spans="1:17" s="28" customFormat="1" ht="21" customHeight="1">
      <c r="A19" s="21" t="s">
        <v>3</v>
      </c>
      <c r="B19" s="21" t="s">
        <v>4</v>
      </c>
      <c r="C19" s="21" t="s">
        <v>5</v>
      </c>
      <c r="D19" s="22" t="s">
        <v>6</v>
      </c>
      <c r="E19" s="23" t="s">
        <v>7</v>
      </c>
      <c r="F19" s="24"/>
      <c r="G19" s="24"/>
      <c r="H19" s="24"/>
      <c r="I19" s="24"/>
      <c r="J19" s="24"/>
      <c r="K19" s="24"/>
      <c r="L19" s="24"/>
      <c r="M19" s="24"/>
      <c r="N19" s="25"/>
      <c r="O19" s="26" t="s">
        <v>8</v>
      </c>
      <c r="P19" s="27" t="s">
        <v>9</v>
      </c>
    </row>
    <row r="20" spans="1:17" s="28" customFormat="1" ht="24.75" customHeight="1">
      <c r="A20" s="21"/>
      <c r="B20" s="21"/>
      <c r="C20" s="21"/>
      <c r="D20" s="21"/>
      <c r="E20" s="29" t="s">
        <v>10</v>
      </c>
      <c r="F20" s="29" t="s">
        <v>11</v>
      </c>
      <c r="G20" s="29" t="s">
        <v>12</v>
      </c>
      <c r="H20" s="29" t="s">
        <v>13</v>
      </c>
      <c r="I20" s="29" t="s">
        <v>14</v>
      </c>
      <c r="J20" s="29" t="s">
        <v>15</v>
      </c>
      <c r="K20" s="29" t="s">
        <v>16</v>
      </c>
      <c r="L20" s="29" t="s">
        <v>17</v>
      </c>
      <c r="M20" s="29" t="s">
        <v>18</v>
      </c>
      <c r="N20" s="29" t="s">
        <v>19</v>
      </c>
      <c r="O20" s="30"/>
      <c r="P20" s="27"/>
    </row>
    <row r="21" spans="1:17" s="28" customFormat="1" ht="22.15" customHeight="1">
      <c r="A21" s="31"/>
      <c r="B21" s="32" t="s">
        <v>20</v>
      </c>
      <c r="C21" s="32"/>
      <c r="D21" s="32"/>
      <c r="E21" s="33"/>
      <c r="F21" s="32"/>
      <c r="G21" s="32"/>
      <c r="H21" s="32"/>
      <c r="I21" s="32"/>
      <c r="J21" s="32"/>
      <c r="K21" s="32"/>
      <c r="L21" s="32"/>
      <c r="M21" s="32"/>
      <c r="N21" s="32"/>
      <c r="O21" s="34"/>
      <c r="P21" s="35"/>
    </row>
    <row r="22" spans="1:17" s="2" customFormat="1" ht="15.75" customHeight="1">
      <c r="A22" s="36">
        <v>1</v>
      </c>
      <c r="B22" s="37" t="s">
        <v>21</v>
      </c>
      <c r="C22" s="38"/>
      <c r="D22" s="39"/>
      <c r="E22" s="40"/>
      <c r="F22" s="41">
        <v>46.08</v>
      </c>
      <c r="G22" s="41">
        <v>69.12</v>
      </c>
      <c r="H22" s="41">
        <v>92.16</v>
      </c>
      <c r="I22" s="41">
        <v>115.2</v>
      </c>
      <c r="J22" s="41">
        <v>138.24</v>
      </c>
      <c r="K22" s="41">
        <v>161.28</v>
      </c>
      <c r="L22" s="41">
        <v>184.32</v>
      </c>
      <c r="M22" s="41">
        <v>207.36</v>
      </c>
      <c r="N22" s="40">
        <v>230.4</v>
      </c>
      <c r="O22" s="40" t="s">
        <v>22</v>
      </c>
      <c r="P22" s="42" t="s">
        <v>23</v>
      </c>
      <c r="Q22" s="43">
        <f t="shared" ref="Q22:Q85" si="0">N22-M22</f>
        <v>23.039999999999992</v>
      </c>
    </row>
    <row r="23" spans="1:17" s="2" customFormat="1" ht="15.75" customHeight="1">
      <c r="A23" s="36">
        <v>2</v>
      </c>
      <c r="B23" s="44" t="s">
        <v>24</v>
      </c>
      <c r="C23" s="38"/>
      <c r="D23" s="39"/>
      <c r="E23" s="45"/>
      <c r="F23" s="46">
        <v>0.39999999999999997</v>
      </c>
      <c r="G23" s="46">
        <v>0.79999999999999993</v>
      </c>
      <c r="H23" s="46">
        <v>1.2</v>
      </c>
      <c r="I23" s="46">
        <v>1.5999999999999999</v>
      </c>
      <c r="J23" s="46">
        <v>1.9999999999999998</v>
      </c>
      <c r="K23" s="46">
        <v>2.4</v>
      </c>
      <c r="L23" s="46">
        <v>2.8</v>
      </c>
      <c r="M23" s="46">
        <v>3.1999999999999997</v>
      </c>
      <c r="N23" s="47">
        <v>3.5999999999999996</v>
      </c>
      <c r="O23" s="40" t="s">
        <v>22</v>
      </c>
      <c r="P23" s="42" t="s">
        <v>23</v>
      </c>
      <c r="Q23" s="43">
        <f t="shared" si="0"/>
        <v>0.39999999999999991</v>
      </c>
    </row>
    <row r="24" spans="1:17" s="2" customFormat="1" ht="15.75" customHeight="1">
      <c r="A24" s="36">
        <v>3</v>
      </c>
      <c r="B24" s="48" t="s">
        <v>25</v>
      </c>
      <c r="C24" s="38"/>
      <c r="D24" s="39"/>
      <c r="E24" s="45"/>
      <c r="F24" s="46">
        <v>12.672222222222222</v>
      </c>
      <c r="G24" s="46">
        <v>25.344444444444445</v>
      </c>
      <c r="H24" s="46">
        <v>38.016666666666666</v>
      </c>
      <c r="I24" s="46">
        <v>50.68888888888889</v>
      </c>
      <c r="J24" s="46">
        <v>63.361111111111114</v>
      </c>
      <c r="K24" s="46">
        <v>76.033333333333331</v>
      </c>
      <c r="L24" s="46">
        <v>88.705555555555563</v>
      </c>
      <c r="M24" s="46">
        <v>101.37777777777778</v>
      </c>
      <c r="N24" s="47">
        <v>114.05</v>
      </c>
      <c r="O24" s="40" t="s">
        <v>22</v>
      </c>
      <c r="P24" s="42" t="s">
        <v>23</v>
      </c>
      <c r="Q24" s="43">
        <f t="shared" si="0"/>
        <v>12.672222222222217</v>
      </c>
    </row>
    <row r="25" spans="1:17" s="2" customFormat="1" ht="15.75" customHeight="1">
      <c r="A25" s="36">
        <v>4</v>
      </c>
      <c r="B25" s="48" t="s">
        <v>26</v>
      </c>
      <c r="C25" s="38"/>
      <c r="D25" s="39"/>
      <c r="E25" s="45"/>
      <c r="F25" s="46">
        <v>1.3333333333333333</v>
      </c>
      <c r="G25" s="46">
        <v>2.6666666666666665</v>
      </c>
      <c r="H25" s="46">
        <v>4</v>
      </c>
      <c r="I25" s="46">
        <v>5.333333333333333</v>
      </c>
      <c r="J25" s="46">
        <v>6.6666666666666661</v>
      </c>
      <c r="K25" s="46">
        <v>8</v>
      </c>
      <c r="L25" s="46">
        <v>9.3333333333333321</v>
      </c>
      <c r="M25" s="46">
        <v>10.666666666666666</v>
      </c>
      <c r="N25" s="47">
        <v>12</v>
      </c>
      <c r="O25" s="40" t="s">
        <v>22</v>
      </c>
      <c r="P25" s="42" t="s">
        <v>23</v>
      </c>
      <c r="Q25" s="43">
        <f t="shared" si="0"/>
        <v>1.3333333333333339</v>
      </c>
    </row>
    <row r="26" spans="1:17" s="2" customFormat="1" ht="15.75" customHeight="1">
      <c r="A26" s="36">
        <v>5</v>
      </c>
      <c r="B26" s="38" t="s">
        <v>27</v>
      </c>
      <c r="C26" s="38"/>
      <c r="D26" s="39"/>
      <c r="E26" s="45"/>
      <c r="F26" s="46">
        <v>2.4453333333333336</v>
      </c>
      <c r="G26" s="46">
        <v>4.8906666666666672</v>
      </c>
      <c r="H26" s="46">
        <v>7.3360000000000003</v>
      </c>
      <c r="I26" s="46">
        <v>9.7813333333333343</v>
      </c>
      <c r="J26" s="46">
        <v>12.226666666666668</v>
      </c>
      <c r="K26" s="46">
        <v>14.672000000000001</v>
      </c>
      <c r="L26" s="46">
        <v>17.117333333333335</v>
      </c>
      <c r="M26" s="46">
        <v>19.562666666666669</v>
      </c>
      <c r="N26" s="47">
        <v>22.008000000000003</v>
      </c>
      <c r="O26" s="40" t="s">
        <v>22</v>
      </c>
      <c r="P26" s="42" t="s">
        <v>23</v>
      </c>
      <c r="Q26" s="43">
        <f t="shared" si="0"/>
        <v>2.445333333333334</v>
      </c>
    </row>
    <row r="27" spans="1:17" s="2" customFormat="1" ht="33" customHeight="1">
      <c r="A27" s="36">
        <v>6</v>
      </c>
      <c r="B27" s="48" t="s">
        <v>28</v>
      </c>
      <c r="C27" s="38"/>
      <c r="D27" s="39"/>
      <c r="E27" s="45"/>
      <c r="F27" s="46">
        <v>0.8</v>
      </c>
      <c r="G27" s="46">
        <v>1.6</v>
      </c>
      <c r="H27" s="46">
        <v>2.4000000000000004</v>
      </c>
      <c r="I27" s="46">
        <v>3.2</v>
      </c>
      <c r="J27" s="46">
        <v>4</v>
      </c>
      <c r="K27" s="46">
        <v>4.8000000000000007</v>
      </c>
      <c r="L27" s="46">
        <v>5.6000000000000005</v>
      </c>
      <c r="M27" s="46">
        <v>6.4</v>
      </c>
      <c r="N27" s="47">
        <v>7.2</v>
      </c>
      <c r="O27" s="40" t="s">
        <v>22</v>
      </c>
      <c r="P27" s="42" t="s">
        <v>23</v>
      </c>
      <c r="Q27" s="43">
        <f t="shared" si="0"/>
        <v>0.79999999999999982</v>
      </c>
    </row>
    <row r="28" spans="1:17" s="3" customFormat="1" ht="15.75" customHeight="1">
      <c r="A28" s="36">
        <v>7</v>
      </c>
      <c r="B28" s="48" t="s">
        <v>29</v>
      </c>
      <c r="C28" s="49"/>
      <c r="D28" s="39"/>
      <c r="E28" s="45"/>
      <c r="F28" s="46">
        <v>41.599999999999994</v>
      </c>
      <c r="G28" s="46">
        <v>83.199999999999989</v>
      </c>
      <c r="H28" s="46">
        <v>124.79999999999998</v>
      </c>
      <c r="I28" s="46">
        <v>166.39999999999998</v>
      </c>
      <c r="J28" s="46">
        <v>207.99999999999997</v>
      </c>
      <c r="K28" s="46">
        <v>249.59999999999997</v>
      </c>
      <c r="L28" s="46">
        <v>291.19999999999993</v>
      </c>
      <c r="M28" s="46">
        <v>332.79999999999995</v>
      </c>
      <c r="N28" s="47">
        <v>374.4</v>
      </c>
      <c r="O28" s="40" t="s">
        <v>22</v>
      </c>
      <c r="P28" s="42" t="s">
        <v>23</v>
      </c>
      <c r="Q28" s="43">
        <f t="shared" si="0"/>
        <v>41.600000000000023</v>
      </c>
    </row>
    <row r="29" spans="1:17" s="3" customFormat="1" ht="15.75" customHeight="1">
      <c r="A29" s="36">
        <v>8</v>
      </c>
      <c r="B29" s="38" t="s">
        <v>30</v>
      </c>
      <c r="C29" s="38"/>
      <c r="D29" s="39"/>
      <c r="E29" s="45"/>
      <c r="F29" s="46">
        <v>3.1999999999999997</v>
      </c>
      <c r="G29" s="46">
        <v>6.3999999999999995</v>
      </c>
      <c r="H29" s="46">
        <v>9.6</v>
      </c>
      <c r="I29" s="46">
        <v>12.799999999999999</v>
      </c>
      <c r="J29" s="46">
        <v>15.999999999999998</v>
      </c>
      <c r="K29" s="46">
        <v>19.2</v>
      </c>
      <c r="L29" s="46">
        <v>22.4</v>
      </c>
      <c r="M29" s="46">
        <v>25.599999999999998</v>
      </c>
      <c r="N29" s="47">
        <v>28.799999999999997</v>
      </c>
      <c r="O29" s="40" t="s">
        <v>22</v>
      </c>
      <c r="P29" s="42" t="s">
        <v>23</v>
      </c>
      <c r="Q29" s="43">
        <f t="shared" si="0"/>
        <v>3.1999999999999993</v>
      </c>
    </row>
    <row r="30" spans="1:17" s="3" customFormat="1" ht="15.75" customHeight="1">
      <c r="A30" s="36">
        <v>9</v>
      </c>
      <c r="B30" s="38" t="s">
        <v>31</v>
      </c>
      <c r="C30" s="38"/>
      <c r="D30" s="39"/>
      <c r="E30" s="45"/>
      <c r="F30" s="46">
        <v>0.39999999999999997</v>
      </c>
      <c r="G30" s="46">
        <v>0.79999999999999993</v>
      </c>
      <c r="H30" s="46">
        <v>1.2</v>
      </c>
      <c r="I30" s="46">
        <v>1.5999999999999999</v>
      </c>
      <c r="J30" s="46">
        <v>1.9999999999999998</v>
      </c>
      <c r="K30" s="46">
        <v>2.4</v>
      </c>
      <c r="L30" s="46">
        <v>2.8</v>
      </c>
      <c r="M30" s="46">
        <v>3.1999999999999997</v>
      </c>
      <c r="N30" s="47">
        <v>3.5999999999999996</v>
      </c>
      <c r="O30" s="40" t="s">
        <v>22</v>
      </c>
      <c r="P30" s="42" t="s">
        <v>23</v>
      </c>
      <c r="Q30" s="43">
        <f t="shared" si="0"/>
        <v>0.39999999999999991</v>
      </c>
    </row>
    <row r="31" spans="1:17" s="3" customFormat="1" ht="15.75" customHeight="1">
      <c r="A31" s="36">
        <v>10</v>
      </c>
      <c r="B31" s="38" t="s">
        <v>32</v>
      </c>
      <c r="C31" s="38"/>
      <c r="D31" s="39"/>
      <c r="E31" s="45"/>
      <c r="F31" s="46">
        <v>1.0666666666666669</v>
      </c>
      <c r="G31" s="46">
        <v>2.1333333333333337</v>
      </c>
      <c r="H31" s="46">
        <v>3.2000000000000006</v>
      </c>
      <c r="I31" s="46">
        <v>4.2666666666666675</v>
      </c>
      <c r="J31" s="46">
        <v>5.3333333333333339</v>
      </c>
      <c r="K31" s="46">
        <v>6.4000000000000012</v>
      </c>
      <c r="L31" s="46">
        <v>7.4666666666666686</v>
      </c>
      <c r="M31" s="46">
        <v>8.533333333333335</v>
      </c>
      <c r="N31" s="47">
        <v>9.6000000000000014</v>
      </c>
      <c r="O31" s="40" t="s">
        <v>22</v>
      </c>
      <c r="P31" s="42" t="s">
        <v>23</v>
      </c>
      <c r="Q31" s="43">
        <f t="shared" si="0"/>
        <v>1.0666666666666664</v>
      </c>
    </row>
    <row r="32" spans="1:17" s="3" customFormat="1" ht="15.75" customHeight="1">
      <c r="A32" s="36">
        <v>11</v>
      </c>
      <c r="B32" s="38" t="s">
        <v>33</v>
      </c>
      <c r="C32" s="38"/>
      <c r="D32" s="39"/>
      <c r="E32" s="45"/>
      <c r="F32" s="46">
        <v>8</v>
      </c>
      <c r="G32" s="46">
        <v>16</v>
      </c>
      <c r="H32" s="46">
        <v>24</v>
      </c>
      <c r="I32" s="46">
        <v>32</v>
      </c>
      <c r="J32" s="46">
        <v>40</v>
      </c>
      <c r="K32" s="46">
        <v>48</v>
      </c>
      <c r="L32" s="46">
        <v>56</v>
      </c>
      <c r="M32" s="46">
        <v>64</v>
      </c>
      <c r="N32" s="47">
        <v>72</v>
      </c>
      <c r="O32" s="40" t="s">
        <v>22</v>
      </c>
      <c r="P32" s="42" t="s">
        <v>23</v>
      </c>
      <c r="Q32" s="43">
        <f t="shared" si="0"/>
        <v>8</v>
      </c>
    </row>
    <row r="33" spans="1:17" s="3" customFormat="1" ht="15.75" customHeight="1">
      <c r="A33" s="36">
        <v>12</v>
      </c>
      <c r="B33" s="48" t="s">
        <v>34</v>
      </c>
      <c r="C33" s="38"/>
      <c r="D33" s="39"/>
      <c r="E33" s="45"/>
      <c r="F33" s="46">
        <v>9.2555555555555546</v>
      </c>
      <c r="G33" s="46">
        <v>18.511111111111109</v>
      </c>
      <c r="H33" s="46">
        <v>27.766666666666666</v>
      </c>
      <c r="I33" s="46">
        <v>37.022222222222219</v>
      </c>
      <c r="J33" s="46">
        <v>46.277777777777771</v>
      </c>
      <c r="K33" s="46">
        <v>55.533333333333331</v>
      </c>
      <c r="L33" s="46">
        <v>64.788888888888877</v>
      </c>
      <c r="M33" s="46">
        <v>74.044444444444437</v>
      </c>
      <c r="N33" s="47">
        <v>83.3</v>
      </c>
      <c r="O33" s="40" t="s">
        <v>22</v>
      </c>
      <c r="P33" s="42" t="s">
        <v>23</v>
      </c>
      <c r="Q33" s="43">
        <f t="shared" si="0"/>
        <v>9.25555555555556</v>
      </c>
    </row>
    <row r="34" spans="1:17" s="3" customFormat="1" ht="15.75" customHeight="1">
      <c r="A34" s="36">
        <v>13</v>
      </c>
      <c r="B34" s="50" t="s">
        <v>35</v>
      </c>
      <c r="C34" s="50"/>
      <c r="D34" s="51"/>
      <c r="E34" s="52"/>
      <c r="F34" s="53">
        <v>27.466666666666665</v>
      </c>
      <c r="G34" s="53">
        <v>54.93333333333333</v>
      </c>
      <c r="H34" s="53">
        <v>82.399999999999991</v>
      </c>
      <c r="I34" s="53">
        <v>109.86666666666666</v>
      </c>
      <c r="J34" s="53">
        <v>137.33333333333331</v>
      </c>
      <c r="K34" s="53">
        <v>164.79999999999998</v>
      </c>
      <c r="L34" s="53">
        <v>192.26666666666665</v>
      </c>
      <c r="M34" s="53">
        <v>219.73333333333332</v>
      </c>
      <c r="N34" s="54">
        <v>247.2</v>
      </c>
      <c r="O34" s="55" t="s">
        <v>22</v>
      </c>
      <c r="P34" s="56" t="s">
        <v>35</v>
      </c>
      <c r="Q34" s="43">
        <f t="shared" si="0"/>
        <v>27.466666666666669</v>
      </c>
    </row>
    <row r="35" spans="1:17" s="3" customFormat="1" ht="15.75" customHeight="1">
      <c r="A35" s="36">
        <v>14</v>
      </c>
      <c r="B35" s="50" t="s">
        <v>36</v>
      </c>
      <c r="C35" s="50"/>
      <c r="D35" s="51"/>
      <c r="E35" s="52"/>
      <c r="F35" s="53">
        <v>2.6666666666666665</v>
      </c>
      <c r="G35" s="53">
        <v>5.333333333333333</v>
      </c>
      <c r="H35" s="53">
        <v>8</v>
      </c>
      <c r="I35" s="53">
        <v>10.666666666666666</v>
      </c>
      <c r="J35" s="53">
        <v>13.333333333333332</v>
      </c>
      <c r="K35" s="53">
        <v>16</v>
      </c>
      <c r="L35" s="53">
        <v>18.666666666666664</v>
      </c>
      <c r="M35" s="53">
        <v>21.333333333333332</v>
      </c>
      <c r="N35" s="54">
        <v>24</v>
      </c>
      <c r="O35" s="55" t="s">
        <v>22</v>
      </c>
      <c r="P35" s="56" t="s">
        <v>36</v>
      </c>
      <c r="Q35" s="43">
        <f t="shared" si="0"/>
        <v>2.6666666666666679</v>
      </c>
    </row>
    <row r="36" spans="1:17" s="3" customFormat="1" ht="15.75" customHeight="1">
      <c r="A36" s="36">
        <v>15</v>
      </c>
      <c r="B36" s="50" t="s">
        <v>37</v>
      </c>
      <c r="C36" s="50"/>
      <c r="D36" s="51"/>
      <c r="E36" s="52"/>
      <c r="F36" s="53">
        <v>0.7911111111111111</v>
      </c>
      <c r="G36" s="53">
        <v>1.5822222222222222</v>
      </c>
      <c r="H36" s="53">
        <v>2.3733333333333331</v>
      </c>
      <c r="I36" s="53">
        <v>3.1644444444444444</v>
      </c>
      <c r="J36" s="53">
        <v>3.9555555555555557</v>
      </c>
      <c r="K36" s="53">
        <v>4.7466666666666661</v>
      </c>
      <c r="L36" s="53">
        <v>5.5377777777777775</v>
      </c>
      <c r="M36" s="53">
        <v>6.3288888888888888</v>
      </c>
      <c r="N36" s="54">
        <v>7.12</v>
      </c>
      <c r="O36" s="55" t="s">
        <v>22</v>
      </c>
      <c r="P36" s="56" t="s">
        <v>38</v>
      </c>
      <c r="Q36" s="43">
        <f t="shared" si="0"/>
        <v>0.79111111111111132</v>
      </c>
    </row>
    <row r="37" spans="1:17" s="3" customFormat="1" ht="15.75" customHeight="1">
      <c r="A37" s="36">
        <v>16</v>
      </c>
      <c r="B37" s="50" t="s">
        <v>39</v>
      </c>
      <c r="C37" s="50"/>
      <c r="D37" s="51"/>
      <c r="E37" s="52"/>
      <c r="F37" s="53">
        <v>0.69222222222222229</v>
      </c>
      <c r="G37" s="53">
        <v>1.3844444444444446</v>
      </c>
      <c r="H37" s="53">
        <v>2.0766666666666671</v>
      </c>
      <c r="I37" s="53">
        <v>2.7688888888888892</v>
      </c>
      <c r="J37" s="53">
        <v>3.4611111111111112</v>
      </c>
      <c r="K37" s="53">
        <v>4.1533333333333342</v>
      </c>
      <c r="L37" s="53">
        <v>4.8455555555555563</v>
      </c>
      <c r="M37" s="53">
        <v>5.5377777777777784</v>
      </c>
      <c r="N37" s="54">
        <v>6.23</v>
      </c>
      <c r="O37" s="55" t="s">
        <v>22</v>
      </c>
      <c r="P37" s="56" t="s">
        <v>38</v>
      </c>
      <c r="Q37" s="43">
        <f t="shared" si="0"/>
        <v>0.69222222222222207</v>
      </c>
    </row>
    <row r="38" spans="1:17" s="3" customFormat="1" ht="15.75" customHeight="1">
      <c r="A38" s="36">
        <v>17</v>
      </c>
      <c r="B38" s="50" t="s">
        <v>40</v>
      </c>
      <c r="C38" s="50"/>
      <c r="D38" s="51"/>
      <c r="E38" s="52"/>
      <c r="F38" s="53">
        <v>8.7888888888888879</v>
      </c>
      <c r="G38" s="53">
        <v>17.577777777777776</v>
      </c>
      <c r="H38" s="53">
        <v>26.366666666666664</v>
      </c>
      <c r="I38" s="53">
        <v>35.155555555555551</v>
      </c>
      <c r="J38" s="53">
        <v>43.944444444444443</v>
      </c>
      <c r="K38" s="53">
        <v>52.733333333333327</v>
      </c>
      <c r="L38" s="53">
        <v>61.522222222222211</v>
      </c>
      <c r="M38" s="53">
        <v>70.311111111111103</v>
      </c>
      <c r="N38" s="54">
        <v>79.099999999999994</v>
      </c>
      <c r="O38" s="55" t="s">
        <v>22</v>
      </c>
      <c r="P38" s="56" t="s">
        <v>38</v>
      </c>
      <c r="Q38" s="43">
        <f t="shared" si="0"/>
        <v>8.7888888888888914</v>
      </c>
    </row>
    <row r="39" spans="1:17" s="3" customFormat="1" ht="15.75" customHeight="1">
      <c r="A39" s="36">
        <v>18</v>
      </c>
      <c r="B39" s="50" t="s">
        <v>41</v>
      </c>
      <c r="C39" s="50"/>
      <c r="D39" s="51"/>
      <c r="E39" s="52"/>
      <c r="F39" s="53">
        <v>0.72222222222222221</v>
      </c>
      <c r="G39" s="53">
        <v>1.4444444444444444</v>
      </c>
      <c r="H39" s="53">
        <v>2.1666666666666665</v>
      </c>
      <c r="I39" s="53">
        <v>2.8888888888888888</v>
      </c>
      <c r="J39" s="53">
        <v>3.6111111111111112</v>
      </c>
      <c r="K39" s="53">
        <v>4.333333333333333</v>
      </c>
      <c r="L39" s="53">
        <v>5.0555555555555554</v>
      </c>
      <c r="M39" s="53">
        <v>5.7777777777777777</v>
      </c>
      <c r="N39" s="54">
        <v>6.5</v>
      </c>
      <c r="O39" s="55" t="s">
        <v>22</v>
      </c>
      <c r="P39" s="56" t="s">
        <v>38</v>
      </c>
      <c r="Q39" s="43">
        <f t="shared" si="0"/>
        <v>0.72222222222222232</v>
      </c>
    </row>
    <row r="40" spans="1:17" s="3" customFormat="1" ht="15.75" customHeight="1">
      <c r="A40" s="36">
        <v>19</v>
      </c>
      <c r="B40" s="50" t="s">
        <v>42</v>
      </c>
      <c r="C40" s="50"/>
      <c r="D40" s="51"/>
      <c r="E40" s="52"/>
      <c r="F40" s="53">
        <v>0.85666666666666669</v>
      </c>
      <c r="G40" s="53">
        <v>1.7133333333333334</v>
      </c>
      <c r="H40" s="53">
        <v>2.5700000000000003</v>
      </c>
      <c r="I40" s="53">
        <v>3.4266666666666667</v>
      </c>
      <c r="J40" s="53">
        <v>4.2833333333333332</v>
      </c>
      <c r="K40" s="53">
        <v>5.1400000000000006</v>
      </c>
      <c r="L40" s="53">
        <v>5.996666666666667</v>
      </c>
      <c r="M40" s="53">
        <v>6.8533333333333335</v>
      </c>
      <c r="N40" s="54">
        <v>7.71</v>
      </c>
      <c r="O40" s="55" t="s">
        <v>22</v>
      </c>
      <c r="P40" s="56" t="s">
        <v>38</v>
      </c>
      <c r="Q40" s="43">
        <f t="shared" si="0"/>
        <v>0.85666666666666647</v>
      </c>
    </row>
    <row r="41" spans="1:17" s="3" customFormat="1" ht="15.75" customHeight="1">
      <c r="A41" s="36">
        <v>20</v>
      </c>
      <c r="B41" s="50" t="s">
        <v>43</v>
      </c>
      <c r="C41" s="50"/>
      <c r="D41" s="51"/>
      <c r="E41" s="52"/>
      <c r="F41" s="53">
        <v>3.6944444444444446</v>
      </c>
      <c r="G41" s="53">
        <v>7.3888888888888893</v>
      </c>
      <c r="H41" s="53">
        <v>11.083333333333334</v>
      </c>
      <c r="I41" s="53">
        <v>14.777777777777779</v>
      </c>
      <c r="J41" s="53">
        <v>18.472222222222221</v>
      </c>
      <c r="K41" s="53">
        <v>22.166666666666668</v>
      </c>
      <c r="L41" s="53">
        <v>25.861111111111114</v>
      </c>
      <c r="M41" s="53">
        <v>29.555555555555557</v>
      </c>
      <c r="N41" s="54">
        <v>33.25</v>
      </c>
      <c r="O41" s="55" t="s">
        <v>22</v>
      </c>
      <c r="P41" s="56" t="s">
        <v>38</v>
      </c>
      <c r="Q41" s="43">
        <f t="shared" si="0"/>
        <v>3.6944444444444429</v>
      </c>
    </row>
    <row r="42" spans="1:17" s="3" customFormat="1" ht="15.75" customHeight="1">
      <c r="A42" s="36">
        <v>21</v>
      </c>
      <c r="B42" s="50" t="s">
        <v>44</v>
      </c>
      <c r="C42" s="50"/>
      <c r="D42" s="51"/>
      <c r="E42" s="52"/>
      <c r="F42" s="53">
        <v>3.4244444444444446</v>
      </c>
      <c r="G42" s="53">
        <v>6.8488888888888892</v>
      </c>
      <c r="H42" s="53">
        <v>10.273333333333333</v>
      </c>
      <c r="I42" s="53">
        <v>13.697777777777778</v>
      </c>
      <c r="J42" s="53">
        <v>17.122222222222224</v>
      </c>
      <c r="K42" s="53">
        <v>20.546666666666667</v>
      </c>
      <c r="L42" s="53">
        <v>23.971111111111114</v>
      </c>
      <c r="M42" s="53">
        <v>27.395555555555557</v>
      </c>
      <c r="N42" s="54">
        <v>30.82</v>
      </c>
      <c r="O42" s="55" t="s">
        <v>22</v>
      </c>
      <c r="P42" s="56" t="s">
        <v>38</v>
      </c>
      <c r="Q42" s="43">
        <f t="shared" si="0"/>
        <v>3.4244444444444433</v>
      </c>
    </row>
    <row r="43" spans="1:17" s="3" customFormat="1" ht="15.75" customHeight="1">
      <c r="A43" s="36">
        <v>22</v>
      </c>
      <c r="B43" s="50" t="s">
        <v>45</v>
      </c>
      <c r="C43" s="50"/>
      <c r="D43" s="51"/>
      <c r="E43" s="52"/>
      <c r="F43" s="53">
        <v>2.4155555555555552</v>
      </c>
      <c r="G43" s="53">
        <v>4.8311111111111105</v>
      </c>
      <c r="H43" s="53">
        <v>7.2466666666666661</v>
      </c>
      <c r="I43" s="53">
        <v>9.6622222222222209</v>
      </c>
      <c r="J43" s="53">
        <v>12.077777777777776</v>
      </c>
      <c r="K43" s="53">
        <v>14.493333333333332</v>
      </c>
      <c r="L43" s="53">
        <v>16.908888888888885</v>
      </c>
      <c r="M43" s="53">
        <v>19.324444444444442</v>
      </c>
      <c r="N43" s="54">
        <v>21.74</v>
      </c>
      <c r="O43" s="55" t="s">
        <v>22</v>
      </c>
      <c r="P43" s="56" t="s">
        <v>38</v>
      </c>
      <c r="Q43" s="43">
        <f t="shared" si="0"/>
        <v>2.4155555555555566</v>
      </c>
    </row>
    <row r="44" spans="1:17" s="3" customFormat="1" ht="15.75" customHeight="1">
      <c r="A44" s="36">
        <v>23</v>
      </c>
      <c r="B44" s="50" t="s">
        <v>46</v>
      </c>
      <c r="C44" s="50"/>
      <c r="D44" s="51"/>
      <c r="E44" s="52"/>
      <c r="F44" s="53">
        <v>0.35555555555555557</v>
      </c>
      <c r="G44" s="53">
        <v>0.71111111111111114</v>
      </c>
      <c r="H44" s="53">
        <v>1.0666666666666667</v>
      </c>
      <c r="I44" s="53">
        <v>1.4222222222222223</v>
      </c>
      <c r="J44" s="53">
        <v>1.7777777777777779</v>
      </c>
      <c r="K44" s="53">
        <v>2.1333333333333333</v>
      </c>
      <c r="L44" s="53">
        <v>2.4888888888888889</v>
      </c>
      <c r="M44" s="53">
        <v>2.8444444444444446</v>
      </c>
      <c r="N44" s="54">
        <v>3.2</v>
      </c>
      <c r="O44" s="55" t="s">
        <v>22</v>
      </c>
      <c r="P44" s="56" t="s">
        <v>38</v>
      </c>
      <c r="Q44" s="43">
        <f t="shared" si="0"/>
        <v>0.35555555555555562</v>
      </c>
    </row>
    <row r="45" spans="1:17" s="3" customFormat="1" ht="15.75" customHeight="1">
      <c r="A45" s="36">
        <v>24</v>
      </c>
      <c r="B45" s="50" t="s">
        <v>47</v>
      </c>
      <c r="C45" s="50"/>
      <c r="D45" s="51"/>
      <c r="E45" s="52"/>
      <c r="F45" s="53">
        <v>1.7755555555555556</v>
      </c>
      <c r="G45" s="53">
        <v>3.5511111111111111</v>
      </c>
      <c r="H45" s="53">
        <v>5.3266666666666662</v>
      </c>
      <c r="I45" s="53">
        <v>7.1022222222222222</v>
      </c>
      <c r="J45" s="53">
        <v>8.8777777777777782</v>
      </c>
      <c r="K45" s="53">
        <v>10.653333333333332</v>
      </c>
      <c r="L45" s="53">
        <v>12.428888888888888</v>
      </c>
      <c r="M45" s="53">
        <v>14.204444444444444</v>
      </c>
      <c r="N45" s="54">
        <v>15.98</v>
      </c>
      <c r="O45" s="55" t="s">
        <v>22</v>
      </c>
      <c r="P45" s="56" t="s">
        <v>38</v>
      </c>
      <c r="Q45" s="43">
        <f t="shared" si="0"/>
        <v>1.775555555555556</v>
      </c>
    </row>
    <row r="46" spans="1:17" s="3" customFormat="1" ht="15.75" customHeight="1">
      <c r="A46" s="36">
        <v>25</v>
      </c>
      <c r="B46" s="50" t="s">
        <v>48</v>
      </c>
      <c r="C46" s="50"/>
      <c r="D46" s="51"/>
      <c r="E46" s="52"/>
      <c r="F46" s="53">
        <v>0.99444444444444435</v>
      </c>
      <c r="G46" s="53">
        <v>1.9888888888888887</v>
      </c>
      <c r="H46" s="53">
        <v>2.9833333333333329</v>
      </c>
      <c r="I46" s="53">
        <v>3.9777777777777774</v>
      </c>
      <c r="J46" s="53">
        <v>4.9722222222222214</v>
      </c>
      <c r="K46" s="53">
        <v>5.9666666666666659</v>
      </c>
      <c r="L46" s="53">
        <v>6.9611111111111104</v>
      </c>
      <c r="M46" s="53">
        <v>7.9555555555555548</v>
      </c>
      <c r="N46" s="54">
        <v>8.9499999999999993</v>
      </c>
      <c r="O46" s="55" t="s">
        <v>22</v>
      </c>
      <c r="P46" s="56" t="s">
        <v>38</v>
      </c>
      <c r="Q46" s="43">
        <f t="shared" si="0"/>
        <v>0.99444444444444446</v>
      </c>
    </row>
    <row r="47" spans="1:17" s="3" customFormat="1" ht="15.75" customHeight="1">
      <c r="A47" s="36">
        <v>26</v>
      </c>
      <c r="B47" s="50" t="s">
        <v>49</v>
      </c>
      <c r="C47" s="50"/>
      <c r="D47" s="51"/>
      <c r="E47" s="52"/>
      <c r="F47" s="53">
        <v>73.222222222222229</v>
      </c>
      <c r="G47" s="53">
        <v>146.44444444444446</v>
      </c>
      <c r="H47" s="53">
        <v>219.66666666666669</v>
      </c>
      <c r="I47" s="53">
        <v>292.88888888888891</v>
      </c>
      <c r="J47" s="53">
        <v>366.11111111111114</v>
      </c>
      <c r="K47" s="53">
        <v>439.33333333333337</v>
      </c>
      <c r="L47" s="53">
        <v>512.55555555555566</v>
      </c>
      <c r="M47" s="53">
        <v>585.77777777777783</v>
      </c>
      <c r="N47" s="54">
        <v>659</v>
      </c>
      <c r="O47" s="55" t="s">
        <v>50</v>
      </c>
      <c r="P47" s="56" t="s">
        <v>216</v>
      </c>
      <c r="Q47" s="43">
        <f t="shared" si="0"/>
        <v>73.222222222222172</v>
      </c>
    </row>
    <row r="48" spans="1:17" s="3" customFormat="1" ht="33" customHeight="1">
      <c r="A48" s="36">
        <v>27</v>
      </c>
      <c r="B48" s="48" t="s">
        <v>51</v>
      </c>
      <c r="C48" s="50"/>
      <c r="D48" s="51"/>
      <c r="E48" s="52"/>
      <c r="F48" s="53">
        <v>101.14444444444445</v>
      </c>
      <c r="G48" s="53">
        <v>202.28888888888889</v>
      </c>
      <c r="H48" s="53">
        <v>303.43333333333334</v>
      </c>
      <c r="I48" s="53">
        <v>404.57777777777778</v>
      </c>
      <c r="J48" s="53">
        <v>505.72222222222223</v>
      </c>
      <c r="K48" s="53">
        <v>606.86666666666667</v>
      </c>
      <c r="L48" s="53">
        <v>708.01111111111118</v>
      </c>
      <c r="M48" s="53">
        <v>809.15555555555557</v>
      </c>
      <c r="N48" s="54">
        <v>910.3</v>
      </c>
      <c r="O48" s="55" t="s">
        <v>50</v>
      </c>
      <c r="P48" s="57" t="s">
        <v>217</v>
      </c>
      <c r="Q48" s="43">
        <f t="shared" si="0"/>
        <v>101.14444444444439</v>
      </c>
    </row>
    <row r="49" spans="1:17" s="3" customFormat="1" ht="45" customHeight="1">
      <c r="A49" s="36">
        <v>28</v>
      </c>
      <c r="B49" s="50" t="s">
        <v>52</v>
      </c>
      <c r="C49" s="50"/>
      <c r="D49" s="51"/>
      <c r="E49" s="55"/>
      <c r="F49" s="58"/>
      <c r="G49" s="58"/>
      <c r="H49" s="58"/>
      <c r="I49" s="58"/>
      <c r="J49" s="58"/>
      <c r="K49" s="58"/>
      <c r="L49" s="58"/>
      <c r="M49" s="58"/>
      <c r="N49" s="55">
        <v>2439.12</v>
      </c>
      <c r="O49" s="55" t="s">
        <v>53</v>
      </c>
      <c r="P49" s="56" t="s">
        <v>54</v>
      </c>
      <c r="Q49" s="43">
        <f t="shared" si="0"/>
        <v>2439.12</v>
      </c>
    </row>
    <row r="50" spans="1:17" s="3" customFormat="1" ht="15.75" customHeight="1">
      <c r="A50" s="36">
        <v>29</v>
      </c>
      <c r="B50" s="59" t="s">
        <v>55</v>
      </c>
      <c r="C50" s="50"/>
      <c r="D50" s="51"/>
      <c r="E50" s="52"/>
      <c r="F50" s="53">
        <v>15.922222222222224</v>
      </c>
      <c r="G50" s="53">
        <v>31.844444444444449</v>
      </c>
      <c r="H50" s="53">
        <v>47.766666666666673</v>
      </c>
      <c r="I50" s="53">
        <v>63.688888888888897</v>
      </c>
      <c r="J50" s="53">
        <v>79.611111111111114</v>
      </c>
      <c r="K50" s="53">
        <v>95.533333333333346</v>
      </c>
      <c r="L50" s="53">
        <v>111.45555555555558</v>
      </c>
      <c r="M50" s="53">
        <v>127.37777777777779</v>
      </c>
      <c r="N50" s="54">
        <v>143.30000000000001</v>
      </c>
      <c r="O50" s="55" t="s">
        <v>22</v>
      </c>
      <c r="P50" s="56" t="s">
        <v>55</v>
      </c>
      <c r="Q50" s="43">
        <f t="shared" si="0"/>
        <v>15.922222222222217</v>
      </c>
    </row>
    <row r="51" spans="1:17" s="3" customFormat="1" ht="15.75" customHeight="1">
      <c r="A51" s="36">
        <v>30</v>
      </c>
      <c r="B51" s="50" t="s">
        <v>56</v>
      </c>
      <c r="C51" s="50"/>
      <c r="D51" s="51"/>
      <c r="E51" s="52"/>
      <c r="F51" s="53">
        <v>6.3666666666666663</v>
      </c>
      <c r="G51" s="53">
        <v>12.733333333333333</v>
      </c>
      <c r="H51" s="53">
        <v>19.099999999999998</v>
      </c>
      <c r="I51" s="53">
        <v>25.466666666666665</v>
      </c>
      <c r="J51" s="53">
        <v>31.833333333333332</v>
      </c>
      <c r="K51" s="53">
        <v>38.199999999999996</v>
      </c>
      <c r="L51" s="53">
        <v>44.566666666666663</v>
      </c>
      <c r="M51" s="53">
        <v>50.93333333333333</v>
      </c>
      <c r="N51" s="54">
        <v>57.3</v>
      </c>
      <c r="O51" s="55" t="s">
        <v>22</v>
      </c>
      <c r="P51" s="56" t="s">
        <v>56</v>
      </c>
      <c r="Q51" s="43">
        <f t="shared" si="0"/>
        <v>6.3666666666666671</v>
      </c>
    </row>
    <row r="52" spans="1:17" s="3" customFormat="1" ht="45" customHeight="1">
      <c r="A52" s="36">
        <v>31</v>
      </c>
      <c r="B52" s="50" t="s">
        <v>57</v>
      </c>
      <c r="C52" s="60"/>
      <c r="D52" s="60"/>
      <c r="E52" s="61"/>
      <c r="F52" s="62"/>
      <c r="G52" s="58"/>
      <c r="H52" s="58"/>
      <c r="I52" s="58"/>
      <c r="J52" s="58"/>
      <c r="K52" s="58"/>
      <c r="L52" s="58"/>
      <c r="M52" s="58"/>
      <c r="N52" s="55">
        <v>833.28</v>
      </c>
      <c r="O52" s="55" t="s">
        <v>53</v>
      </c>
      <c r="P52" s="56" t="s">
        <v>58</v>
      </c>
      <c r="Q52" s="43">
        <f t="shared" si="0"/>
        <v>833.28</v>
      </c>
    </row>
    <row r="53" spans="1:17" s="3" customFormat="1" ht="33" customHeight="1">
      <c r="A53" s="36">
        <v>32</v>
      </c>
      <c r="B53" s="59" t="s">
        <v>59</v>
      </c>
      <c r="C53" s="60"/>
      <c r="D53" s="60"/>
      <c r="E53" s="63"/>
      <c r="F53" s="53">
        <v>20.058888888888887</v>
      </c>
      <c r="G53" s="53">
        <v>40.117777777777775</v>
      </c>
      <c r="H53" s="53">
        <v>60.176666666666662</v>
      </c>
      <c r="I53" s="53">
        <v>80.23555555555555</v>
      </c>
      <c r="J53" s="53">
        <v>100.29444444444444</v>
      </c>
      <c r="K53" s="53">
        <v>120.35333333333332</v>
      </c>
      <c r="L53" s="53">
        <v>140.41222222222223</v>
      </c>
      <c r="M53" s="53">
        <v>160.4711111111111</v>
      </c>
      <c r="N53" s="64">
        <v>180.53</v>
      </c>
      <c r="O53" s="65" t="s">
        <v>22</v>
      </c>
      <c r="P53" s="56" t="s">
        <v>60</v>
      </c>
      <c r="Q53" s="43">
        <f t="shared" si="0"/>
        <v>20.058888888888902</v>
      </c>
    </row>
    <row r="54" spans="1:17" s="3" customFormat="1" ht="15.75" customHeight="1">
      <c r="A54" s="36">
        <v>33</v>
      </c>
      <c r="B54" s="66" t="s">
        <v>61</v>
      </c>
      <c r="C54" s="60"/>
      <c r="D54" s="60"/>
      <c r="E54" s="67"/>
      <c r="F54" s="53">
        <v>32.044444444444444</v>
      </c>
      <c r="G54" s="53">
        <v>64.088888888888889</v>
      </c>
      <c r="H54" s="53">
        <v>96.133333333333326</v>
      </c>
      <c r="I54" s="53">
        <v>128.17777777777778</v>
      </c>
      <c r="J54" s="53">
        <v>160.22222222222223</v>
      </c>
      <c r="K54" s="53">
        <v>192.26666666666665</v>
      </c>
      <c r="L54" s="53">
        <v>224.3111111111111</v>
      </c>
      <c r="M54" s="53">
        <v>256.35555555555555</v>
      </c>
      <c r="N54" s="54">
        <v>288.39999999999998</v>
      </c>
      <c r="O54" s="55" t="s">
        <v>22</v>
      </c>
      <c r="P54" s="56" t="s">
        <v>61</v>
      </c>
      <c r="Q54" s="43">
        <f t="shared" si="0"/>
        <v>32.044444444444423</v>
      </c>
    </row>
    <row r="55" spans="1:17" s="3" customFormat="1" ht="15.75" customHeight="1">
      <c r="A55" s="36">
        <v>34</v>
      </c>
      <c r="B55" s="68" t="s">
        <v>62</v>
      </c>
      <c r="C55" s="60"/>
      <c r="D55" s="60"/>
      <c r="E55" s="67"/>
      <c r="F55" s="53">
        <v>3.6422222222222222</v>
      </c>
      <c r="G55" s="53">
        <v>7.2844444444444445</v>
      </c>
      <c r="H55" s="53">
        <v>10.926666666666666</v>
      </c>
      <c r="I55" s="53">
        <v>14.568888888888889</v>
      </c>
      <c r="J55" s="53">
        <v>18.211111111111112</v>
      </c>
      <c r="K55" s="53">
        <v>21.853333333333332</v>
      </c>
      <c r="L55" s="53">
        <v>25.495555555555555</v>
      </c>
      <c r="M55" s="53">
        <v>29.137777777777778</v>
      </c>
      <c r="N55" s="54">
        <v>32.78</v>
      </c>
      <c r="O55" s="55" t="s">
        <v>22</v>
      </c>
      <c r="P55" s="56" t="s">
        <v>63</v>
      </c>
      <c r="Q55" s="43">
        <f t="shared" si="0"/>
        <v>3.6422222222222231</v>
      </c>
    </row>
    <row r="56" spans="1:17" s="3" customFormat="1" ht="15.75" customHeight="1">
      <c r="A56" s="36">
        <v>35</v>
      </c>
      <c r="B56" s="60" t="s">
        <v>64</v>
      </c>
      <c r="C56" s="60"/>
      <c r="D56" s="60"/>
      <c r="E56" s="52"/>
      <c r="F56" s="53">
        <v>11.635555555555555</v>
      </c>
      <c r="G56" s="53">
        <v>23.271111111111111</v>
      </c>
      <c r="H56" s="53">
        <v>34.906666666666666</v>
      </c>
      <c r="I56" s="53">
        <v>46.542222222222222</v>
      </c>
      <c r="J56" s="53">
        <v>58.177777777777777</v>
      </c>
      <c r="K56" s="53">
        <v>69.813333333333333</v>
      </c>
      <c r="L56" s="53">
        <v>81.448888888888888</v>
      </c>
      <c r="M56" s="53">
        <v>93.084444444444443</v>
      </c>
      <c r="N56" s="54">
        <v>104.72</v>
      </c>
      <c r="O56" s="55" t="s">
        <v>22</v>
      </c>
      <c r="P56" s="56" t="s">
        <v>63</v>
      </c>
      <c r="Q56" s="43">
        <f t="shared" si="0"/>
        <v>11.635555555555555</v>
      </c>
    </row>
    <row r="57" spans="1:17" s="3" customFormat="1" ht="15.75" customHeight="1">
      <c r="A57" s="36">
        <v>36</v>
      </c>
      <c r="B57" s="68" t="s">
        <v>65</v>
      </c>
      <c r="C57" s="60"/>
      <c r="D57" s="60"/>
      <c r="E57" s="52"/>
      <c r="F57" s="53">
        <v>14.217777777777776</v>
      </c>
      <c r="G57" s="53">
        <v>28.435555555555553</v>
      </c>
      <c r="H57" s="53">
        <v>42.653333333333329</v>
      </c>
      <c r="I57" s="53">
        <v>56.871111111111105</v>
      </c>
      <c r="J57" s="53">
        <v>71.088888888888874</v>
      </c>
      <c r="K57" s="53">
        <v>85.306666666666658</v>
      </c>
      <c r="L57" s="53">
        <v>99.524444444444441</v>
      </c>
      <c r="M57" s="53">
        <v>113.74222222222221</v>
      </c>
      <c r="N57" s="54">
        <v>127.96</v>
      </c>
      <c r="O57" s="55" t="s">
        <v>22</v>
      </c>
      <c r="P57" s="56" t="s">
        <v>63</v>
      </c>
      <c r="Q57" s="43">
        <f t="shared" si="0"/>
        <v>14.217777777777783</v>
      </c>
    </row>
    <row r="58" spans="1:17" s="3" customFormat="1" ht="15.75" customHeight="1">
      <c r="A58" s="36">
        <v>37</v>
      </c>
      <c r="B58" s="50" t="s">
        <v>66</v>
      </c>
      <c r="C58" s="50"/>
      <c r="D58" s="51"/>
      <c r="E58" s="52"/>
      <c r="F58" s="53">
        <v>5.568888888888889</v>
      </c>
      <c r="G58" s="53">
        <v>11.137777777777778</v>
      </c>
      <c r="H58" s="53">
        <v>16.706666666666667</v>
      </c>
      <c r="I58" s="53">
        <v>22.275555555555556</v>
      </c>
      <c r="J58" s="53">
        <v>27.844444444444445</v>
      </c>
      <c r="K58" s="53">
        <v>33.413333333333334</v>
      </c>
      <c r="L58" s="53">
        <v>38.982222222222219</v>
      </c>
      <c r="M58" s="53">
        <v>44.551111111111112</v>
      </c>
      <c r="N58" s="54">
        <v>50.12</v>
      </c>
      <c r="O58" s="55" t="s">
        <v>22</v>
      </c>
      <c r="P58" s="56" t="s">
        <v>63</v>
      </c>
      <c r="Q58" s="43">
        <f t="shared" si="0"/>
        <v>5.5688888888888854</v>
      </c>
    </row>
    <row r="59" spans="1:17" s="3" customFormat="1" ht="15.75" customHeight="1">
      <c r="A59" s="36">
        <v>38</v>
      </c>
      <c r="B59" s="50" t="s">
        <v>67</v>
      </c>
      <c r="C59" s="50"/>
      <c r="D59" s="51"/>
      <c r="E59" s="52"/>
      <c r="F59" s="53">
        <v>3.048888888888889</v>
      </c>
      <c r="G59" s="53">
        <v>6.097777777777778</v>
      </c>
      <c r="H59" s="53">
        <v>9.1466666666666665</v>
      </c>
      <c r="I59" s="53">
        <v>12.195555555555556</v>
      </c>
      <c r="J59" s="53">
        <v>15.244444444444445</v>
      </c>
      <c r="K59" s="53">
        <v>18.293333333333333</v>
      </c>
      <c r="L59" s="53">
        <v>21.342222222222222</v>
      </c>
      <c r="M59" s="53">
        <v>24.391111111111112</v>
      </c>
      <c r="N59" s="54">
        <v>27.44</v>
      </c>
      <c r="O59" s="55" t="s">
        <v>22</v>
      </c>
      <c r="P59" s="56" t="s">
        <v>63</v>
      </c>
      <c r="Q59" s="43">
        <f t="shared" si="0"/>
        <v>3.0488888888888894</v>
      </c>
    </row>
    <row r="60" spans="1:17" s="3" customFormat="1" ht="15.75" customHeight="1">
      <c r="A60" s="36">
        <v>39</v>
      </c>
      <c r="B60" s="50" t="s">
        <v>68</v>
      </c>
      <c r="C60" s="50"/>
      <c r="D60" s="51"/>
      <c r="E60" s="52"/>
      <c r="F60" s="53">
        <v>4.293333333333333</v>
      </c>
      <c r="G60" s="53">
        <v>8.586666666666666</v>
      </c>
      <c r="H60" s="53">
        <v>12.879999999999999</v>
      </c>
      <c r="I60" s="53">
        <v>17.173333333333332</v>
      </c>
      <c r="J60" s="53">
        <v>21.466666666666665</v>
      </c>
      <c r="K60" s="53">
        <v>25.759999999999998</v>
      </c>
      <c r="L60" s="53">
        <v>30.053333333333331</v>
      </c>
      <c r="M60" s="53">
        <v>34.346666666666664</v>
      </c>
      <c r="N60" s="54">
        <v>38.64</v>
      </c>
      <c r="O60" s="55" t="s">
        <v>22</v>
      </c>
      <c r="P60" s="56" t="s">
        <v>63</v>
      </c>
      <c r="Q60" s="43">
        <f t="shared" si="0"/>
        <v>4.2933333333333366</v>
      </c>
    </row>
    <row r="61" spans="1:17" s="3" customFormat="1" ht="15.75" customHeight="1">
      <c r="A61" s="36">
        <v>40</v>
      </c>
      <c r="B61" s="50" t="s">
        <v>69</v>
      </c>
      <c r="C61" s="50"/>
      <c r="D61" s="51"/>
      <c r="E61" s="52"/>
      <c r="F61" s="53">
        <v>5.4444444444444446</v>
      </c>
      <c r="G61" s="53">
        <v>10.888888888888889</v>
      </c>
      <c r="H61" s="53">
        <v>16.333333333333336</v>
      </c>
      <c r="I61" s="53">
        <v>21.777777777777779</v>
      </c>
      <c r="J61" s="53">
        <v>27.222222222222221</v>
      </c>
      <c r="K61" s="53">
        <v>32.666666666666671</v>
      </c>
      <c r="L61" s="53">
        <v>38.111111111111114</v>
      </c>
      <c r="M61" s="53">
        <v>43.555555555555557</v>
      </c>
      <c r="N61" s="54">
        <v>49</v>
      </c>
      <c r="O61" s="55" t="s">
        <v>22</v>
      </c>
      <c r="P61" s="56" t="s">
        <v>63</v>
      </c>
      <c r="Q61" s="43">
        <f t="shared" si="0"/>
        <v>5.4444444444444429</v>
      </c>
    </row>
    <row r="62" spans="1:17" s="3" customFormat="1" ht="15.75" customHeight="1">
      <c r="A62" s="36">
        <v>41</v>
      </c>
      <c r="B62" s="50" t="s">
        <v>70</v>
      </c>
      <c r="C62" s="50"/>
      <c r="D62" s="51"/>
      <c r="E62" s="52"/>
      <c r="F62" s="53">
        <v>14.311111111111112</v>
      </c>
      <c r="G62" s="53">
        <v>28.622222222222224</v>
      </c>
      <c r="H62" s="53">
        <v>42.933333333333337</v>
      </c>
      <c r="I62" s="53">
        <v>57.244444444444447</v>
      </c>
      <c r="J62" s="53">
        <v>71.555555555555557</v>
      </c>
      <c r="K62" s="53">
        <v>85.866666666666674</v>
      </c>
      <c r="L62" s="53">
        <v>100.17777777777778</v>
      </c>
      <c r="M62" s="53">
        <v>114.48888888888889</v>
      </c>
      <c r="N62" s="54">
        <v>128.80000000000001</v>
      </c>
      <c r="O62" s="55" t="s">
        <v>22</v>
      </c>
      <c r="P62" s="56" t="s">
        <v>63</v>
      </c>
      <c r="Q62" s="43">
        <f t="shared" si="0"/>
        <v>14.311111111111117</v>
      </c>
    </row>
    <row r="63" spans="1:17" s="3" customFormat="1" ht="15.75" customHeight="1">
      <c r="A63" s="36">
        <v>42</v>
      </c>
      <c r="B63" s="50" t="s">
        <v>71</v>
      </c>
      <c r="C63" s="50"/>
      <c r="D63" s="51"/>
      <c r="E63" s="52"/>
      <c r="F63" s="53">
        <v>3.1888888888888887</v>
      </c>
      <c r="G63" s="53">
        <v>6.3777777777777773</v>
      </c>
      <c r="H63" s="53">
        <v>9.5666666666666664</v>
      </c>
      <c r="I63" s="53">
        <v>12.755555555555555</v>
      </c>
      <c r="J63" s="53">
        <v>15.944444444444443</v>
      </c>
      <c r="K63" s="53">
        <v>19.133333333333333</v>
      </c>
      <c r="L63" s="53">
        <v>22.322222222222219</v>
      </c>
      <c r="M63" s="53">
        <v>25.511111111111109</v>
      </c>
      <c r="N63" s="54">
        <v>28.7</v>
      </c>
      <c r="O63" s="55" t="s">
        <v>22</v>
      </c>
      <c r="P63" s="56" t="s">
        <v>72</v>
      </c>
      <c r="Q63" s="43">
        <f t="shared" si="0"/>
        <v>3.18888888888889</v>
      </c>
    </row>
    <row r="64" spans="1:17" s="3" customFormat="1" ht="15.75" customHeight="1">
      <c r="A64" s="36">
        <v>43</v>
      </c>
      <c r="B64" s="50" t="s">
        <v>73</v>
      </c>
      <c r="C64" s="50"/>
      <c r="D64" s="51"/>
      <c r="E64" s="52"/>
      <c r="F64" s="53">
        <v>3.1888888888888887</v>
      </c>
      <c r="G64" s="53">
        <v>6.3777777777777773</v>
      </c>
      <c r="H64" s="53">
        <v>9.5666666666666664</v>
      </c>
      <c r="I64" s="53">
        <v>12.755555555555555</v>
      </c>
      <c r="J64" s="53">
        <v>15.944444444444443</v>
      </c>
      <c r="K64" s="53">
        <v>19.133333333333333</v>
      </c>
      <c r="L64" s="53">
        <v>22.322222222222219</v>
      </c>
      <c r="M64" s="53">
        <v>25.511111111111109</v>
      </c>
      <c r="N64" s="54">
        <v>28.7</v>
      </c>
      <c r="O64" s="55" t="s">
        <v>22</v>
      </c>
      <c r="P64" s="56" t="s">
        <v>73</v>
      </c>
      <c r="Q64" s="43">
        <f t="shared" si="0"/>
        <v>3.18888888888889</v>
      </c>
    </row>
    <row r="65" spans="1:17" s="3" customFormat="1" ht="15.75" customHeight="1">
      <c r="A65" s="36">
        <v>44</v>
      </c>
      <c r="B65" s="50" t="s">
        <v>74</v>
      </c>
      <c r="C65" s="50"/>
      <c r="D65" s="51"/>
      <c r="E65" s="52"/>
      <c r="F65" s="53">
        <v>4.7777777777777777</v>
      </c>
      <c r="G65" s="53">
        <v>9.5555555555555554</v>
      </c>
      <c r="H65" s="53">
        <v>14.333333333333332</v>
      </c>
      <c r="I65" s="53">
        <v>19.111111111111111</v>
      </c>
      <c r="J65" s="53">
        <v>23.888888888888889</v>
      </c>
      <c r="K65" s="53">
        <v>28.666666666666664</v>
      </c>
      <c r="L65" s="53">
        <v>33.444444444444443</v>
      </c>
      <c r="M65" s="53">
        <v>38.222222222222221</v>
      </c>
      <c r="N65" s="54">
        <v>43</v>
      </c>
      <c r="O65" s="55" t="s">
        <v>22</v>
      </c>
      <c r="P65" s="56" t="s">
        <v>74</v>
      </c>
      <c r="Q65" s="43">
        <f t="shared" si="0"/>
        <v>4.7777777777777786</v>
      </c>
    </row>
    <row r="66" spans="1:17" s="3" customFormat="1" ht="15.75" customHeight="1">
      <c r="A66" s="36">
        <v>45</v>
      </c>
      <c r="B66" s="50" t="s">
        <v>75</v>
      </c>
      <c r="C66" s="50"/>
      <c r="D66" s="51"/>
      <c r="E66" s="52"/>
      <c r="F66" s="53">
        <v>3.1888888888888887</v>
      </c>
      <c r="G66" s="53">
        <v>6.3777777777777773</v>
      </c>
      <c r="H66" s="53">
        <v>9.5666666666666664</v>
      </c>
      <c r="I66" s="53">
        <v>12.755555555555555</v>
      </c>
      <c r="J66" s="53">
        <v>15.944444444444443</v>
      </c>
      <c r="K66" s="53">
        <v>19.133333333333333</v>
      </c>
      <c r="L66" s="53">
        <v>22.322222222222219</v>
      </c>
      <c r="M66" s="53">
        <v>25.511111111111109</v>
      </c>
      <c r="N66" s="54">
        <v>28.7</v>
      </c>
      <c r="O66" s="55" t="s">
        <v>22</v>
      </c>
      <c r="P66" s="56" t="s">
        <v>75</v>
      </c>
      <c r="Q66" s="43">
        <f t="shared" si="0"/>
        <v>3.18888888888889</v>
      </c>
    </row>
    <row r="67" spans="1:17" s="3" customFormat="1" ht="15.75" customHeight="1">
      <c r="A67" s="36">
        <v>46</v>
      </c>
      <c r="B67" s="50" t="s">
        <v>76</v>
      </c>
      <c r="C67" s="50"/>
      <c r="D67" s="51"/>
      <c r="E67" s="52"/>
      <c r="F67" s="53">
        <v>19.12222222222222</v>
      </c>
      <c r="G67" s="53">
        <v>38.24444444444444</v>
      </c>
      <c r="H67" s="53">
        <v>57.36666666666666</v>
      </c>
      <c r="I67" s="53">
        <v>76.48888888888888</v>
      </c>
      <c r="J67" s="53">
        <v>95.6111111111111</v>
      </c>
      <c r="K67" s="53">
        <v>114.73333333333332</v>
      </c>
      <c r="L67" s="53">
        <v>133.85555555555555</v>
      </c>
      <c r="M67" s="53">
        <v>152.97777777777776</v>
      </c>
      <c r="N67" s="54">
        <v>172.1</v>
      </c>
      <c r="O67" s="55" t="s">
        <v>22</v>
      </c>
      <c r="P67" s="56" t="s">
        <v>76</v>
      </c>
      <c r="Q67" s="43">
        <f t="shared" si="0"/>
        <v>19.122222222222234</v>
      </c>
    </row>
    <row r="68" spans="1:17" s="3" customFormat="1" ht="15.75" customHeight="1">
      <c r="A68" s="36">
        <v>47</v>
      </c>
      <c r="B68" s="59" t="s">
        <v>77</v>
      </c>
      <c r="C68" s="50"/>
      <c r="D68" s="51"/>
      <c r="E68" s="52"/>
      <c r="F68" s="53">
        <v>6.3122222222222222</v>
      </c>
      <c r="G68" s="53">
        <v>12.624444444444444</v>
      </c>
      <c r="H68" s="53">
        <v>18.936666666666667</v>
      </c>
      <c r="I68" s="53">
        <v>25.248888888888889</v>
      </c>
      <c r="J68" s="53">
        <v>31.56111111111111</v>
      </c>
      <c r="K68" s="53">
        <v>37.873333333333335</v>
      </c>
      <c r="L68" s="53">
        <v>44.185555555555553</v>
      </c>
      <c r="M68" s="53">
        <v>50.497777777777777</v>
      </c>
      <c r="N68" s="54">
        <v>56.81</v>
      </c>
      <c r="O68" s="55" t="s">
        <v>22</v>
      </c>
      <c r="P68" s="56" t="s">
        <v>78</v>
      </c>
      <c r="Q68" s="43">
        <f t="shared" si="0"/>
        <v>6.3122222222222248</v>
      </c>
    </row>
    <row r="69" spans="1:17" s="3" customFormat="1" ht="15.75" customHeight="1">
      <c r="A69" s="36">
        <v>48</v>
      </c>
      <c r="B69" s="50" t="s">
        <v>79</v>
      </c>
      <c r="C69" s="50"/>
      <c r="D69" s="51"/>
      <c r="E69" s="52"/>
      <c r="F69" s="53">
        <v>5.5555555555555552E-2</v>
      </c>
      <c r="G69" s="53">
        <v>0.1111111111111111</v>
      </c>
      <c r="H69" s="53">
        <v>0.16666666666666666</v>
      </c>
      <c r="I69" s="53">
        <v>0.22222222222222221</v>
      </c>
      <c r="J69" s="53">
        <v>0.27777777777777779</v>
      </c>
      <c r="K69" s="53">
        <v>0.33333333333333331</v>
      </c>
      <c r="L69" s="53">
        <v>0.38888888888888884</v>
      </c>
      <c r="M69" s="53">
        <v>0.44444444444444442</v>
      </c>
      <c r="N69" s="54">
        <v>0.5</v>
      </c>
      <c r="O69" s="55" t="s">
        <v>22</v>
      </c>
      <c r="P69" s="56" t="s">
        <v>158</v>
      </c>
      <c r="Q69" s="43">
        <f t="shared" si="0"/>
        <v>5.555555555555558E-2</v>
      </c>
    </row>
    <row r="70" spans="1:17" s="3" customFormat="1" ht="15.75" customHeight="1">
      <c r="A70" s="36">
        <v>49</v>
      </c>
      <c r="B70" s="50" t="s">
        <v>80</v>
      </c>
      <c r="C70" s="50"/>
      <c r="D70" s="51"/>
      <c r="E70" s="52"/>
      <c r="F70" s="53">
        <v>0.04</v>
      </c>
      <c r="G70" s="53">
        <v>0.08</v>
      </c>
      <c r="H70" s="53">
        <v>0.12</v>
      </c>
      <c r="I70" s="53">
        <v>0.16</v>
      </c>
      <c r="J70" s="53">
        <v>0.2</v>
      </c>
      <c r="K70" s="53">
        <v>0.24</v>
      </c>
      <c r="L70" s="53">
        <v>0.28000000000000003</v>
      </c>
      <c r="M70" s="53">
        <v>0.32</v>
      </c>
      <c r="N70" s="54">
        <v>0.36</v>
      </c>
      <c r="O70" s="55" t="s">
        <v>22</v>
      </c>
      <c r="P70" s="56" t="s">
        <v>81</v>
      </c>
      <c r="Q70" s="43">
        <f t="shared" si="0"/>
        <v>3.999999999999998E-2</v>
      </c>
    </row>
    <row r="71" spans="1:17" s="3" customFormat="1" ht="15.75" customHeight="1">
      <c r="A71" s="36">
        <v>50</v>
      </c>
      <c r="B71" s="50" t="s">
        <v>82</v>
      </c>
      <c r="C71" s="50"/>
      <c r="D71" s="51"/>
      <c r="E71" s="52"/>
      <c r="F71" s="53">
        <v>0.74444444444444446</v>
      </c>
      <c r="G71" s="53">
        <v>1.4888888888888889</v>
      </c>
      <c r="H71" s="53">
        <v>2.2333333333333334</v>
      </c>
      <c r="I71" s="53">
        <v>2.9777777777777779</v>
      </c>
      <c r="J71" s="53">
        <v>3.7222222222222223</v>
      </c>
      <c r="K71" s="53">
        <v>4.4666666666666668</v>
      </c>
      <c r="L71" s="53">
        <v>5.2111111111111112</v>
      </c>
      <c r="M71" s="53">
        <v>5.9555555555555557</v>
      </c>
      <c r="N71" s="54">
        <v>6.7</v>
      </c>
      <c r="O71" s="55" t="s">
        <v>22</v>
      </c>
      <c r="P71" s="56" t="s">
        <v>81</v>
      </c>
      <c r="Q71" s="43">
        <f t="shared" si="0"/>
        <v>0.74444444444444446</v>
      </c>
    </row>
    <row r="72" spans="1:17" s="3" customFormat="1" ht="15.75" customHeight="1">
      <c r="A72" s="36">
        <v>51</v>
      </c>
      <c r="B72" s="60" t="s">
        <v>83</v>
      </c>
      <c r="C72" s="50"/>
      <c r="D72" s="51"/>
      <c r="E72" s="52"/>
      <c r="F72" s="53">
        <v>0.8222222222222223</v>
      </c>
      <c r="G72" s="53">
        <v>1.6444444444444446</v>
      </c>
      <c r="H72" s="53">
        <v>2.4666666666666668</v>
      </c>
      <c r="I72" s="53">
        <v>3.2888888888888892</v>
      </c>
      <c r="J72" s="53">
        <v>4.1111111111111116</v>
      </c>
      <c r="K72" s="53">
        <v>4.9333333333333336</v>
      </c>
      <c r="L72" s="53">
        <v>5.7555555555555564</v>
      </c>
      <c r="M72" s="53">
        <v>6.5777777777777784</v>
      </c>
      <c r="N72" s="54">
        <v>7.4</v>
      </c>
      <c r="O72" s="55" t="s">
        <v>22</v>
      </c>
      <c r="P72" s="56" t="s">
        <v>81</v>
      </c>
      <c r="Q72" s="43">
        <f t="shared" si="0"/>
        <v>0.82222222222222197</v>
      </c>
    </row>
    <row r="73" spans="1:17" s="3" customFormat="1" ht="15.75" customHeight="1">
      <c r="A73" s="36">
        <v>52</v>
      </c>
      <c r="B73" s="50" t="s">
        <v>84</v>
      </c>
      <c r="C73" s="50"/>
      <c r="D73" s="51"/>
      <c r="E73" s="52"/>
      <c r="F73" s="53">
        <v>12.733333333333333</v>
      </c>
      <c r="G73" s="53">
        <v>25.466666666666665</v>
      </c>
      <c r="H73" s="53">
        <v>38.199999999999996</v>
      </c>
      <c r="I73" s="53">
        <v>50.93333333333333</v>
      </c>
      <c r="J73" s="53">
        <v>63.666666666666664</v>
      </c>
      <c r="K73" s="53">
        <v>76.399999999999991</v>
      </c>
      <c r="L73" s="53">
        <v>89.133333333333326</v>
      </c>
      <c r="M73" s="53">
        <v>101.86666666666666</v>
      </c>
      <c r="N73" s="54">
        <v>114.6</v>
      </c>
      <c r="O73" s="55" t="s">
        <v>22</v>
      </c>
      <c r="P73" s="56" t="s">
        <v>84</v>
      </c>
      <c r="Q73" s="43">
        <f t="shared" si="0"/>
        <v>12.733333333333334</v>
      </c>
    </row>
    <row r="74" spans="1:17" s="3" customFormat="1" ht="15.75" customHeight="1">
      <c r="A74" s="36">
        <v>53</v>
      </c>
      <c r="B74" s="59" t="s">
        <v>85</v>
      </c>
      <c r="C74" s="50"/>
      <c r="D74" s="51"/>
      <c r="E74" s="52"/>
      <c r="F74" s="53">
        <v>3.1888888888888887</v>
      </c>
      <c r="G74" s="53">
        <v>6.3777777777777773</v>
      </c>
      <c r="H74" s="53">
        <v>9.5666666666666664</v>
      </c>
      <c r="I74" s="53">
        <v>12.755555555555555</v>
      </c>
      <c r="J74" s="53">
        <v>15.944444444444443</v>
      </c>
      <c r="K74" s="53">
        <v>19.133333333333333</v>
      </c>
      <c r="L74" s="53">
        <v>22.322222222222219</v>
      </c>
      <c r="M74" s="53">
        <v>25.511111111111109</v>
      </c>
      <c r="N74" s="54">
        <v>28.7</v>
      </c>
      <c r="O74" s="55" t="s">
        <v>22</v>
      </c>
      <c r="P74" s="56" t="s">
        <v>86</v>
      </c>
      <c r="Q74" s="43">
        <f t="shared" si="0"/>
        <v>3.18888888888889</v>
      </c>
    </row>
    <row r="75" spans="1:17" s="3" customFormat="1" ht="15.75" customHeight="1">
      <c r="A75" s="36">
        <v>54</v>
      </c>
      <c r="B75" s="50" t="s">
        <v>87</v>
      </c>
      <c r="C75" s="50"/>
      <c r="D75" s="51"/>
      <c r="E75" s="52"/>
      <c r="F75" s="53">
        <v>24.662222222222223</v>
      </c>
      <c r="G75" s="53">
        <v>49.324444444444445</v>
      </c>
      <c r="H75" s="53">
        <v>73.986666666666665</v>
      </c>
      <c r="I75" s="53">
        <v>98.648888888888891</v>
      </c>
      <c r="J75" s="53">
        <v>123.31111111111112</v>
      </c>
      <c r="K75" s="53">
        <v>147.97333333333333</v>
      </c>
      <c r="L75" s="53">
        <v>172.63555555555556</v>
      </c>
      <c r="M75" s="53">
        <v>197.29777777777778</v>
      </c>
      <c r="N75" s="54">
        <v>221.96</v>
      </c>
      <c r="O75" s="55" t="s">
        <v>22</v>
      </c>
      <c r="P75" s="56" t="s">
        <v>88</v>
      </c>
      <c r="Q75" s="43">
        <f t="shared" si="0"/>
        <v>24.662222222222226</v>
      </c>
    </row>
    <row r="76" spans="1:17" s="3" customFormat="1" ht="15.75" customHeight="1">
      <c r="A76" s="36">
        <v>55</v>
      </c>
      <c r="B76" s="50" t="s">
        <v>89</v>
      </c>
      <c r="C76" s="50"/>
      <c r="D76" s="51"/>
      <c r="E76" s="52"/>
      <c r="F76" s="53">
        <v>5.916666666666667</v>
      </c>
      <c r="G76" s="53">
        <v>11.833333333333334</v>
      </c>
      <c r="H76" s="53">
        <v>17.75</v>
      </c>
      <c r="I76" s="53">
        <v>23.666666666666668</v>
      </c>
      <c r="J76" s="53">
        <v>29.583333333333336</v>
      </c>
      <c r="K76" s="53">
        <v>35.5</v>
      </c>
      <c r="L76" s="53">
        <v>41.416666666666671</v>
      </c>
      <c r="M76" s="53">
        <v>47.333333333333336</v>
      </c>
      <c r="N76" s="54">
        <v>53.25</v>
      </c>
      <c r="O76" s="55" t="s">
        <v>22</v>
      </c>
      <c r="P76" s="56" t="s">
        <v>88</v>
      </c>
      <c r="Q76" s="43">
        <f t="shared" si="0"/>
        <v>5.9166666666666643</v>
      </c>
    </row>
    <row r="77" spans="1:17" s="3" customFormat="1" ht="15.75" customHeight="1">
      <c r="A77" s="36">
        <v>56</v>
      </c>
      <c r="B77" s="50" t="s">
        <v>90</v>
      </c>
      <c r="C77" s="50"/>
      <c r="D77" s="51"/>
      <c r="E77" s="52"/>
      <c r="F77" s="53">
        <v>5.3255555555555558</v>
      </c>
      <c r="G77" s="53">
        <v>10.651111111111112</v>
      </c>
      <c r="H77" s="53">
        <v>15.976666666666667</v>
      </c>
      <c r="I77" s="53">
        <v>21.302222222222223</v>
      </c>
      <c r="J77" s="53">
        <v>26.62777777777778</v>
      </c>
      <c r="K77" s="53">
        <v>31.953333333333333</v>
      </c>
      <c r="L77" s="53">
        <v>37.278888888888893</v>
      </c>
      <c r="M77" s="53">
        <v>42.604444444444447</v>
      </c>
      <c r="N77" s="54">
        <v>47.93</v>
      </c>
      <c r="O77" s="55" t="s">
        <v>22</v>
      </c>
      <c r="P77" s="56" t="s">
        <v>88</v>
      </c>
      <c r="Q77" s="43">
        <f t="shared" si="0"/>
        <v>5.3255555555555532</v>
      </c>
    </row>
    <row r="78" spans="1:17" s="3" customFormat="1" ht="15.75" customHeight="1">
      <c r="A78" s="36">
        <v>57</v>
      </c>
      <c r="B78" s="50" t="s">
        <v>91</v>
      </c>
      <c r="C78" s="50"/>
      <c r="D78" s="51"/>
      <c r="E78" s="52"/>
      <c r="F78" s="53">
        <v>5.916666666666667</v>
      </c>
      <c r="G78" s="53">
        <v>11.833333333333334</v>
      </c>
      <c r="H78" s="53">
        <v>17.75</v>
      </c>
      <c r="I78" s="53">
        <v>23.666666666666668</v>
      </c>
      <c r="J78" s="53">
        <v>29.583333333333336</v>
      </c>
      <c r="K78" s="53">
        <v>35.5</v>
      </c>
      <c r="L78" s="53">
        <v>41.416666666666671</v>
      </c>
      <c r="M78" s="53">
        <v>47.333333333333336</v>
      </c>
      <c r="N78" s="54">
        <v>53.25</v>
      </c>
      <c r="O78" s="55" t="s">
        <v>22</v>
      </c>
      <c r="P78" s="56" t="s">
        <v>88</v>
      </c>
      <c r="Q78" s="43">
        <f t="shared" si="0"/>
        <v>5.9166666666666643</v>
      </c>
    </row>
    <row r="79" spans="1:17" s="3" customFormat="1" ht="15.75" customHeight="1">
      <c r="A79" s="36">
        <v>58</v>
      </c>
      <c r="B79" s="50" t="s">
        <v>92</v>
      </c>
      <c r="C79" s="50"/>
      <c r="D79" s="51"/>
      <c r="E79" s="52"/>
      <c r="F79" s="53">
        <v>20.61888888888889</v>
      </c>
      <c r="G79" s="53">
        <v>41.237777777777779</v>
      </c>
      <c r="H79" s="53">
        <v>61.856666666666669</v>
      </c>
      <c r="I79" s="53">
        <v>82.475555555555559</v>
      </c>
      <c r="J79" s="53">
        <v>103.09444444444445</v>
      </c>
      <c r="K79" s="53">
        <v>123.71333333333334</v>
      </c>
      <c r="L79" s="53">
        <v>144.33222222222224</v>
      </c>
      <c r="M79" s="53">
        <v>164.95111111111112</v>
      </c>
      <c r="N79" s="54">
        <v>185.57</v>
      </c>
      <c r="O79" s="55" t="s">
        <v>22</v>
      </c>
      <c r="P79" s="56" t="s">
        <v>88</v>
      </c>
      <c r="Q79" s="43">
        <f t="shared" si="0"/>
        <v>20.618888888888875</v>
      </c>
    </row>
    <row r="80" spans="1:17" s="3" customFormat="1" ht="45" customHeight="1">
      <c r="A80" s="36">
        <v>59</v>
      </c>
      <c r="B80" s="50" t="s">
        <v>93</v>
      </c>
      <c r="C80" s="50"/>
      <c r="D80" s="51"/>
      <c r="E80" s="69"/>
      <c r="F80" s="58"/>
      <c r="G80" s="58"/>
      <c r="H80" s="58"/>
      <c r="I80" s="58"/>
      <c r="J80" s="58"/>
      <c r="K80" s="58"/>
      <c r="L80" s="58"/>
      <c r="M80" s="58"/>
      <c r="N80" s="69">
        <v>469.53</v>
      </c>
      <c r="O80" s="55" t="s">
        <v>53</v>
      </c>
      <c r="P80" s="56" t="s">
        <v>88</v>
      </c>
      <c r="Q80" s="43">
        <f t="shared" si="0"/>
        <v>469.53</v>
      </c>
    </row>
    <row r="81" spans="1:17" s="3" customFormat="1" ht="15.75" customHeight="1">
      <c r="A81" s="36">
        <v>60</v>
      </c>
      <c r="B81" s="68" t="s">
        <v>94</v>
      </c>
      <c r="C81" s="50"/>
      <c r="D81" s="70"/>
      <c r="E81" s="71">
        <v>96.08</v>
      </c>
      <c r="F81" s="71">
        <v>96.08</v>
      </c>
      <c r="G81" s="71">
        <v>96.08</v>
      </c>
      <c r="H81" s="71">
        <v>96.08</v>
      </c>
      <c r="I81" s="71">
        <v>96.08</v>
      </c>
      <c r="J81" s="71">
        <v>96.08</v>
      </c>
      <c r="K81" s="71">
        <v>96.08</v>
      </c>
      <c r="L81" s="71">
        <v>96.08</v>
      </c>
      <c r="M81" s="71">
        <v>96.08</v>
      </c>
      <c r="N81" s="71">
        <v>96.08</v>
      </c>
      <c r="O81" s="72" t="s">
        <v>95</v>
      </c>
      <c r="P81" s="73" t="s">
        <v>88</v>
      </c>
      <c r="Q81" s="43"/>
    </row>
    <row r="82" spans="1:17" s="3" customFormat="1" ht="15.75" customHeight="1">
      <c r="A82" s="36">
        <v>61</v>
      </c>
      <c r="B82" s="74" t="s">
        <v>96</v>
      </c>
      <c r="C82" s="50"/>
      <c r="D82" s="70"/>
      <c r="E82" s="53">
        <v>65.180000000000007</v>
      </c>
      <c r="F82" s="53">
        <v>65.180000000000007</v>
      </c>
      <c r="G82" s="53">
        <v>65.180000000000007</v>
      </c>
      <c r="H82" s="53">
        <v>65.180000000000007</v>
      </c>
      <c r="I82" s="53">
        <v>65.180000000000007</v>
      </c>
      <c r="J82" s="53">
        <v>65.180000000000007</v>
      </c>
      <c r="K82" s="53">
        <v>65.180000000000007</v>
      </c>
      <c r="L82" s="53">
        <v>65.180000000000007</v>
      </c>
      <c r="M82" s="53">
        <v>65.180000000000007</v>
      </c>
      <c r="N82" s="53">
        <v>65.180000000000007</v>
      </c>
      <c r="O82" s="72" t="s">
        <v>95</v>
      </c>
      <c r="P82" s="73" t="s">
        <v>88</v>
      </c>
      <c r="Q82" s="43"/>
    </row>
    <row r="83" spans="1:17" s="3" customFormat="1" ht="15.75" customHeight="1">
      <c r="A83" s="36">
        <v>62</v>
      </c>
      <c r="B83" s="50" t="s">
        <v>97</v>
      </c>
      <c r="C83" s="50"/>
      <c r="D83" s="51"/>
      <c r="E83" s="75"/>
      <c r="F83" s="53">
        <v>3.3333333333333335</v>
      </c>
      <c r="G83" s="53">
        <v>6.666666666666667</v>
      </c>
      <c r="H83" s="53">
        <v>10</v>
      </c>
      <c r="I83" s="53">
        <v>13.333333333333334</v>
      </c>
      <c r="J83" s="53">
        <v>16.666666666666668</v>
      </c>
      <c r="K83" s="53">
        <v>20</v>
      </c>
      <c r="L83" s="53">
        <v>23.333333333333336</v>
      </c>
      <c r="M83" s="53">
        <v>26.666666666666668</v>
      </c>
      <c r="N83" s="76">
        <v>30</v>
      </c>
      <c r="O83" s="55" t="s">
        <v>22</v>
      </c>
      <c r="P83" s="56" t="s">
        <v>98</v>
      </c>
      <c r="Q83" s="43">
        <f t="shared" si="0"/>
        <v>3.3333333333333321</v>
      </c>
    </row>
    <row r="84" spans="1:17" s="3" customFormat="1" ht="15.75" customHeight="1">
      <c r="A84" s="36">
        <v>63</v>
      </c>
      <c r="B84" s="50" t="s">
        <v>99</v>
      </c>
      <c r="C84" s="50"/>
      <c r="D84" s="51"/>
      <c r="E84" s="52"/>
      <c r="F84" s="53">
        <v>6.666666666666667</v>
      </c>
      <c r="G84" s="53">
        <v>13.333333333333334</v>
      </c>
      <c r="H84" s="53">
        <v>20</v>
      </c>
      <c r="I84" s="53">
        <v>26.666666666666668</v>
      </c>
      <c r="J84" s="53">
        <v>33.333333333333336</v>
      </c>
      <c r="K84" s="53">
        <v>40</v>
      </c>
      <c r="L84" s="53">
        <v>46.666666666666671</v>
      </c>
      <c r="M84" s="53">
        <v>53.333333333333336</v>
      </c>
      <c r="N84" s="54">
        <v>60</v>
      </c>
      <c r="O84" s="55" t="s">
        <v>22</v>
      </c>
      <c r="P84" s="56" t="s">
        <v>98</v>
      </c>
      <c r="Q84" s="43">
        <f t="shared" si="0"/>
        <v>6.6666666666666643</v>
      </c>
    </row>
    <row r="85" spans="1:17" s="3" customFormat="1" ht="15.75" customHeight="1">
      <c r="A85" s="36">
        <v>64</v>
      </c>
      <c r="B85" s="50" t="s">
        <v>100</v>
      </c>
      <c r="C85" s="50"/>
      <c r="D85" s="51"/>
      <c r="E85" s="52"/>
      <c r="F85" s="53">
        <v>0.22222222222222221</v>
      </c>
      <c r="G85" s="53">
        <v>0.44444444444444442</v>
      </c>
      <c r="H85" s="53">
        <v>0.66666666666666663</v>
      </c>
      <c r="I85" s="53">
        <v>0.88888888888888884</v>
      </c>
      <c r="J85" s="53">
        <v>1.1111111111111112</v>
      </c>
      <c r="K85" s="53">
        <v>1.3333333333333333</v>
      </c>
      <c r="L85" s="53">
        <v>1.5555555555555554</v>
      </c>
      <c r="M85" s="53">
        <v>1.7777777777777777</v>
      </c>
      <c r="N85" s="54">
        <v>2</v>
      </c>
      <c r="O85" s="55" t="s">
        <v>22</v>
      </c>
      <c r="P85" s="56" t="s">
        <v>98</v>
      </c>
      <c r="Q85" s="43">
        <f t="shared" si="0"/>
        <v>0.22222222222222232</v>
      </c>
    </row>
    <row r="86" spans="1:17" s="3" customFormat="1" ht="15.75" customHeight="1">
      <c r="A86" s="36">
        <v>65</v>
      </c>
      <c r="B86" s="50" t="s">
        <v>99</v>
      </c>
      <c r="C86" s="50"/>
      <c r="D86" s="51"/>
      <c r="E86" s="52"/>
      <c r="F86" s="53">
        <v>3.3333333333333335</v>
      </c>
      <c r="G86" s="53">
        <v>6.666666666666667</v>
      </c>
      <c r="H86" s="53">
        <v>10</v>
      </c>
      <c r="I86" s="53">
        <v>13.333333333333334</v>
      </c>
      <c r="J86" s="53">
        <v>16.666666666666668</v>
      </c>
      <c r="K86" s="53">
        <v>20</v>
      </c>
      <c r="L86" s="53">
        <v>23.333333333333336</v>
      </c>
      <c r="M86" s="53">
        <v>26.666666666666668</v>
      </c>
      <c r="N86" s="54">
        <v>30</v>
      </c>
      <c r="O86" s="55" t="s">
        <v>22</v>
      </c>
      <c r="P86" s="56" t="s">
        <v>98</v>
      </c>
      <c r="Q86" s="43">
        <f t="shared" ref="Q86:Q149" si="1">N86-M86</f>
        <v>3.3333333333333321</v>
      </c>
    </row>
    <row r="87" spans="1:17" s="3" customFormat="1" ht="45" customHeight="1">
      <c r="A87" s="36">
        <v>66</v>
      </c>
      <c r="B87" s="50" t="s">
        <v>101</v>
      </c>
      <c r="C87" s="50"/>
      <c r="D87" s="51"/>
      <c r="E87" s="52"/>
      <c r="F87" s="53">
        <v>371.38888888888891</v>
      </c>
      <c r="G87" s="53">
        <v>742.77777777777783</v>
      </c>
      <c r="H87" s="53">
        <v>1114.1666666666667</v>
      </c>
      <c r="I87" s="53">
        <v>1485.5555555555557</v>
      </c>
      <c r="J87" s="53">
        <v>1856.9444444444446</v>
      </c>
      <c r="K87" s="53">
        <v>2228.3333333333335</v>
      </c>
      <c r="L87" s="53">
        <v>2599.7222222222226</v>
      </c>
      <c r="M87" s="53">
        <v>2971.1111111111113</v>
      </c>
      <c r="N87" s="54">
        <v>3342.5</v>
      </c>
      <c r="O87" s="55" t="s">
        <v>22</v>
      </c>
      <c r="P87" s="56" t="s">
        <v>98</v>
      </c>
      <c r="Q87" s="43">
        <f t="shared" si="1"/>
        <v>371.38888888888869</v>
      </c>
    </row>
    <row r="88" spans="1:17" s="3" customFormat="1" ht="15.75" customHeight="1">
      <c r="A88" s="36">
        <v>67</v>
      </c>
      <c r="B88" s="50" t="s">
        <v>102</v>
      </c>
      <c r="C88" s="50"/>
      <c r="D88" s="51"/>
      <c r="E88" s="52"/>
      <c r="F88" s="53">
        <v>0.66666666666666663</v>
      </c>
      <c r="G88" s="53">
        <v>1.3333333333333333</v>
      </c>
      <c r="H88" s="53">
        <v>2</v>
      </c>
      <c r="I88" s="53">
        <v>2.6666666666666665</v>
      </c>
      <c r="J88" s="53">
        <v>3.333333333333333</v>
      </c>
      <c r="K88" s="53">
        <v>4</v>
      </c>
      <c r="L88" s="53">
        <v>4.6666666666666661</v>
      </c>
      <c r="M88" s="53">
        <v>5.333333333333333</v>
      </c>
      <c r="N88" s="54">
        <v>6</v>
      </c>
      <c r="O88" s="55" t="s">
        <v>22</v>
      </c>
      <c r="P88" s="56" t="s">
        <v>98</v>
      </c>
      <c r="Q88" s="43">
        <f t="shared" si="1"/>
        <v>0.66666666666666696</v>
      </c>
    </row>
    <row r="89" spans="1:17" s="3" customFormat="1" ht="15.75" customHeight="1">
      <c r="A89" s="36">
        <v>68</v>
      </c>
      <c r="B89" s="50" t="s">
        <v>103</v>
      </c>
      <c r="C89" s="50"/>
      <c r="D89" s="51"/>
      <c r="E89" s="52"/>
      <c r="F89" s="53">
        <v>4.4444444444444446</v>
      </c>
      <c r="G89" s="53">
        <v>8.8888888888888893</v>
      </c>
      <c r="H89" s="53">
        <v>13.333333333333334</v>
      </c>
      <c r="I89" s="53">
        <v>17.777777777777779</v>
      </c>
      <c r="J89" s="53">
        <v>22.222222222222221</v>
      </c>
      <c r="K89" s="53">
        <v>26.666666666666668</v>
      </c>
      <c r="L89" s="53">
        <v>31.111111111111114</v>
      </c>
      <c r="M89" s="53">
        <v>35.555555555555557</v>
      </c>
      <c r="N89" s="54">
        <v>40</v>
      </c>
      <c r="O89" s="55" t="s">
        <v>22</v>
      </c>
      <c r="P89" s="56" t="s">
        <v>98</v>
      </c>
      <c r="Q89" s="43">
        <f t="shared" si="1"/>
        <v>4.4444444444444429</v>
      </c>
    </row>
    <row r="90" spans="1:17" s="3" customFormat="1" ht="15.75" customHeight="1">
      <c r="A90" s="36">
        <v>69</v>
      </c>
      <c r="B90" s="50" t="s">
        <v>104</v>
      </c>
      <c r="C90" s="50"/>
      <c r="D90" s="51"/>
      <c r="E90" s="52"/>
      <c r="F90" s="53">
        <v>3.4444444444444446</v>
      </c>
      <c r="G90" s="53">
        <v>6.8888888888888893</v>
      </c>
      <c r="H90" s="53">
        <v>10.333333333333334</v>
      </c>
      <c r="I90" s="53">
        <v>13.777777777777779</v>
      </c>
      <c r="J90" s="53">
        <v>17.222222222222221</v>
      </c>
      <c r="K90" s="53">
        <v>20.666666666666668</v>
      </c>
      <c r="L90" s="53">
        <v>24.111111111111114</v>
      </c>
      <c r="M90" s="53">
        <v>27.555555555555557</v>
      </c>
      <c r="N90" s="54">
        <v>31</v>
      </c>
      <c r="O90" s="55" t="s">
        <v>22</v>
      </c>
      <c r="P90" s="56" t="s">
        <v>98</v>
      </c>
      <c r="Q90" s="43">
        <f t="shared" si="1"/>
        <v>3.4444444444444429</v>
      </c>
    </row>
    <row r="91" spans="1:17" s="3" customFormat="1" ht="15.75" customHeight="1">
      <c r="A91" s="36">
        <v>70</v>
      </c>
      <c r="B91" s="50" t="s">
        <v>105</v>
      </c>
      <c r="C91" s="50"/>
      <c r="D91" s="51"/>
      <c r="E91" s="52"/>
      <c r="F91" s="53">
        <v>3.3333333333333335</v>
      </c>
      <c r="G91" s="53">
        <v>6.666666666666667</v>
      </c>
      <c r="H91" s="53">
        <v>10</v>
      </c>
      <c r="I91" s="53">
        <v>13.333333333333334</v>
      </c>
      <c r="J91" s="53">
        <v>16.666666666666668</v>
      </c>
      <c r="K91" s="53">
        <v>20</v>
      </c>
      <c r="L91" s="53">
        <v>23.333333333333336</v>
      </c>
      <c r="M91" s="53">
        <v>26.666666666666668</v>
      </c>
      <c r="N91" s="54">
        <v>30</v>
      </c>
      <c r="O91" s="55" t="s">
        <v>22</v>
      </c>
      <c r="P91" s="56" t="s">
        <v>98</v>
      </c>
      <c r="Q91" s="43">
        <f t="shared" si="1"/>
        <v>3.3333333333333321</v>
      </c>
    </row>
    <row r="92" spans="1:17" s="3" customFormat="1" ht="15.75" customHeight="1">
      <c r="A92" s="36">
        <v>71</v>
      </c>
      <c r="B92" s="50" t="s">
        <v>65</v>
      </c>
      <c r="C92" s="50"/>
      <c r="D92" s="51"/>
      <c r="E92" s="52"/>
      <c r="F92" s="53">
        <v>0.66666666666666663</v>
      </c>
      <c r="G92" s="53">
        <v>1.3333333333333333</v>
      </c>
      <c r="H92" s="53">
        <v>2</v>
      </c>
      <c r="I92" s="53">
        <v>2.6666666666666665</v>
      </c>
      <c r="J92" s="53">
        <v>3.333333333333333</v>
      </c>
      <c r="K92" s="53">
        <v>4</v>
      </c>
      <c r="L92" s="53">
        <v>4.6666666666666661</v>
      </c>
      <c r="M92" s="53">
        <v>5.333333333333333</v>
      </c>
      <c r="N92" s="54">
        <v>6</v>
      </c>
      <c r="O92" s="55" t="s">
        <v>22</v>
      </c>
      <c r="P92" s="56" t="s">
        <v>98</v>
      </c>
      <c r="Q92" s="43">
        <f t="shared" si="1"/>
        <v>0.66666666666666696</v>
      </c>
    </row>
    <row r="93" spans="1:17" s="3" customFormat="1" ht="15.75" customHeight="1">
      <c r="A93" s="36">
        <v>72</v>
      </c>
      <c r="B93" s="50" t="s">
        <v>106</v>
      </c>
      <c r="C93" s="50"/>
      <c r="D93" s="51"/>
      <c r="E93" s="52"/>
      <c r="F93" s="53">
        <v>0.66666666666666663</v>
      </c>
      <c r="G93" s="53">
        <v>1.3333333333333333</v>
      </c>
      <c r="H93" s="53">
        <v>2</v>
      </c>
      <c r="I93" s="53">
        <v>2.6666666666666665</v>
      </c>
      <c r="J93" s="53">
        <v>3.333333333333333</v>
      </c>
      <c r="K93" s="53">
        <v>4</v>
      </c>
      <c r="L93" s="53">
        <v>4.6666666666666661</v>
      </c>
      <c r="M93" s="53">
        <v>5.333333333333333</v>
      </c>
      <c r="N93" s="54">
        <v>6</v>
      </c>
      <c r="O93" s="55" t="s">
        <v>22</v>
      </c>
      <c r="P93" s="56" t="s">
        <v>98</v>
      </c>
      <c r="Q93" s="43">
        <f t="shared" si="1"/>
        <v>0.66666666666666696</v>
      </c>
    </row>
    <row r="94" spans="1:17" s="3" customFormat="1" ht="33" customHeight="1">
      <c r="A94" s="36">
        <v>73</v>
      </c>
      <c r="B94" s="50" t="s">
        <v>107</v>
      </c>
      <c r="C94" s="50"/>
      <c r="D94" s="51"/>
      <c r="E94" s="52"/>
      <c r="F94" s="53">
        <v>0.66666666666666663</v>
      </c>
      <c r="G94" s="53">
        <v>1.3333333333333333</v>
      </c>
      <c r="H94" s="53">
        <v>2</v>
      </c>
      <c r="I94" s="53">
        <v>2.6666666666666665</v>
      </c>
      <c r="J94" s="53">
        <v>3.333333333333333</v>
      </c>
      <c r="K94" s="53">
        <v>4</v>
      </c>
      <c r="L94" s="53">
        <v>4.6666666666666661</v>
      </c>
      <c r="M94" s="53">
        <v>5.333333333333333</v>
      </c>
      <c r="N94" s="54">
        <v>6</v>
      </c>
      <c r="O94" s="55" t="s">
        <v>22</v>
      </c>
      <c r="P94" s="56" t="s">
        <v>98</v>
      </c>
      <c r="Q94" s="43">
        <f t="shared" si="1"/>
        <v>0.66666666666666696</v>
      </c>
    </row>
    <row r="95" spans="1:17" s="3" customFormat="1" ht="15.75" customHeight="1">
      <c r="A95" s="36">
        <v>74</v>
      </c>
      <c r="B95" s="50" t="s">
        <v>108</v>
      </c>
      <c r="C95" s="50"/>
      <c r="D95" s="51"/>
      <c r="E95" s="52"/>
      <c r="F95" s="53">
        <v>0.66666666666666663</v>
      </c>
      <c r="G95" s="53">
        <v>1.3333333333333333</v>
      </c>
      <c r="H95" s="53">
        <v>2</v>
      </c>
      <c r="I95" s="53">
        <v>2.6666666666666665</v>
      </c>
      <c r="J95" s="53">
        <v>3.333333333333333</v>
      </c>
      <c r="K95" s="53">
        <v>4</v>
      </c>
      <c r="L95" s="53">
        <v>4.6666666666666661</v>
      </c>
      <c r="M95" s="53">
        <v>5.333333333333333</v>
      </c>
      <c r="N95" s="54">
        <v>6</v>
      </c>
      <c r="O95" s="55" t="s">
        <v>22</v>
      </c>
      <c r="P95" s="56" t="s">
        <v>98</v>
      </c>
      <c r="Q95" s="43">
        <f t="shared" si="1"/>
        <v>0.66666666666666696</v>
      </c>
    </row>
    <row r="96" spans="1:17" s="3" customFormat="1" ht="15.75" customHeight="1">
      <c r="A96" s="36">
        <v>75</v>
      </c>
      <c r="B96" s="50" t="s">
        <v>109</v>
      </c>
      <c r="C96" s="50"/>
      <c r="D96" s="51"/>
      <c r="E96" s="52"/>
      <c r="F96" s="53">
        <v>8</v>
      </c>
      <c r="G96" s="53">
        <v>16</v>
      </c>
      <c r="H96" s="53">
        <v>24</v>
      </c>
      <c r="I96" s="53">
        <v>32</v>
      </c>
      <c r="J96" s="53">
        <v>40</v>
      </c>
      <c r="K96" s="53">
        <v>48</v>
      </c>
      <c r="L96" s="53">
        <v>56</v>
      </c>
      <c r="M96" s="53">
        <v>64</v>
      </c>
      <c r="N96" s="54">
        <v>72</v>
      </c>
      <c r="O96" s="55" t="s">
        <v>22</v>
      </c>
      <c r="P96" s="56" t="s">
        <v>98</v>
      </c>
      <c r="Q96" s="43">
        <f t="shared" si="1"/>
        <v>8</v>
      </c>
    </row>
    <row r="97" spans="1:17" s="3" customFormat="1" ht="45" customHeight="1">
      <c r="A97" s="36">
        <v>76</v>
      </c>
      <c r="B97" s="50" t="s">
        <v>110</v>
      </c>
      <c r="C97" s="50"/>
      <c r="D97" s="51"/>
      <c r="E97" s="55"/>
      <c r="F97" s="58"/>
      <c r="G97" s="58"/>
      <c r="H97" s="58"/>
      <c r="I97" s="58"/>
      <c r="J97" s="58"/>
      <c r="K97" s="58"/>
      <c r="L97" s="58"/>
      <c r="M97" s="58"/>
      <c r="N97" s="55">
        <v>2626.24</v>
      </c>
      <c r="O97" s="55" t="s">
        <v>53</v>
      </c>
      <c r="P97" s="56" t="s">
        <v>111</v>
      </c>
      <c r="Q97" s="43">
        <f t="shared" si="1"/>
        <v>2626.24</v>
      </c>
    </row>
    <row r="98" spans="1:17" s="3" customFormat="1" ht="33" customHeight="1">
      <c r="A98" s="36">
        <v>77</v>
      </c>
      <c r="B98" s="50" t="s">
        <v>112</v>
      </c>
      <c r="C98" s="50"/>
      <c r="D98" s="51"/>
      <c r="E98" s="52"/>
      <c r="F98" s="53">
        <v>51.022222222222219</v>
      </c>
      <c r="G98" s="53">
        <v>102.04444444444444</v>
      </c>
      <c r="H98" s="53">
        <v>153.06666666666666</v>
      </c>
      <c r="I98" s="53">
        <v>204.08888888888887</v>
      </c>
      <c r="J98" s="53">
        <v>255.11111111111109</v>
      </c>
      <c r="K98" s="53">
        <v>306.13333333333333</v>
      </c>
      <c r="L98" s="53">
        <v>357.15555555555551</v>
      </c>
      <c r="M98" s="53">
        <v>408.17777777777775</v>
      </c>
      <c r="N98" s="54">
        <v>459.2</v>
      </c>
      <c r="O98" s="55" t="s">
        <v>50</v>
      </c>
      <c r="P98" s="57" t="s">
        <v>217</v>
      </c>
      <c r="Q98" s="43">
        <f t="shared" si="1"/>
        <v>51.02222222222224</v>
      </c>
    </row>
    <row r="99" spans="1:17" s="3" customFormat="1" ht="33" customHeight="1">
      <c r="A99" s="36">
        <v>78</v>
      </c>
      <c r="B99" s="50" t="s">
        <v>113</v>
      </c>
      <c r="C99" s="59"/>
      <c r="D99" s="59"/>
      <c r="E99" s="52"/>
      <c r="F99" s="53">
        <v>36.288888888888891</v>
      </c>
      <c r="G99" s="53">
        <v>72.577777777777783</v>
      </c>
      <c r="H99" s="53">
        <v>108.86666666666667</v>
      </c>
      <c r="I99" s="53">
        <v>145.15555555555557</v>
      </c>
      <c r="J99" s="53">
        <v>181.44444444444446</v>
      </c>
      <c r="K99" s="53">
        <v>217.73333333333335</v>
      </c>
      <c r="L99" s="53">
        <v>254.02222222222224</v>
      </c>
      <c r="M99" s="53">
        <v>290.31111111111113</v>
      </c>
      <c r="N99" s="54">
        <v>326.60000000000002</v>
      </c>
      <c r="O99" s="55" t="s">
        <v>50</v>
      </c>
      <c r="P99" s="57" t="s">
        <v>217</v>
      </c>
      <c r="Q99" s="43">
        <f t="shared" si="1"/>
        <v>36.288888888888891</v>
      </c>
    </row>
    <row r="100" spans="1:17" s="3" customFormat="1" ht="33" customHeight="1">
      <c r="A100" s="36">
        <v>79</v>
      </c>
      <c r="B100" s="50" t="s">
        <v>114</v>
      </c>
      <c r="C100" s="59"/>
      <c r="D100" s="59"/>
      <c r="E100" s="52"/>
      <c r="F100" s="53">
        <v>65.111111111111114</v>
      </c>
      <c r="G100" s="53">
        <v>130.22222222222223</v>
      </c>
      <c r="H100" s="53">
        <v>195.33333333333334</v>
      </c>
      <c r="I100" s="53">
        <v>260.44444444444446</v>
      </c>
      <c r="J100" s="53">
        <v>325.55555555555554</v>
      </c>
      <c r="K100" s="53">
        <v>390.66666666666669</v>
      </c>
      <c r="L100" s="53">
        <v>455.77777777777783</v>
      </c>
      <c r="M100" s="53">
        <v>520.88888888888891</v>
      </c>
      <c r="N100" s="54">
        <v>586</v>
      </c>
      <c r="O100" s="55" t="s">
        <v>50</v>
      </c>
      <c r="P100" s="57" t="s">
        <v>217</v>
      </c>
      <c r="Q100" s="43">
        <f t="shared" si="1"/>
        <v>65.111111111111086</v>
      </c>
    </row>
    <row r="101" spans="1:17" s="3" customFormat="1" ht="15.75" customHeight="1">
      <c r="A101" s="36">
        <v>80</v>
      </c>
      <c r="B101" s="59" t="s">
        <v>115</v>
      </c>
      <c r="C101" s="59"/>
      <c r="D101" s="59"/>
      <c r="E101" s="52"/>
      <c r="F101" s="53">
        <v>4.3522222222222222</v>
      </c>
      <c r="G101" s="53">
        <v>8.7044444444444444</v>
      </c>
      <c r="H101" s="53">
        <v>13.056666666666667</v>
      </c>
      <c r="I101" s="53">
        <v>17.408888888888889</v>
      </c>
      <c r="J101" s="53">
        <v>21.761111111111113</v>
      </c>
      <c r="K101" s="53">
        <v>26.113333333333333</v>
      </c>
      <c r="L101" s="53">
        <v>30.465555555555554</v>
      </c>
      <c r="M101" s="53">
        <v>34.817777777777778</v>
      </c>
      <c r="N101" s="54">
        <v>39.17</v>
      </c>
      <c r="O101" s="55" t="s">
        <v>22</v>
      </c>
      <c r="P101" s="56" t="s">
        <v>116</v>
      </c>
      <c r="Q101" s="43">
        <f t="shared" si="1"/>
        <v>4.352222222222224</v>
      </c>
    </row>
    <row r="102" spans="1:17" s="3" customFormat="1" ht="15.75" customHeight="1">
      <c r="A102" s="36">
        <v>81</v>
      </c>
      <c r="B102" s="59" t="s">
        <v>117</v>
      </c>
      <c r="C102" s="59"/>
      <c r="D102" s="59"/>
      <c r="E102" s="52"/>
      <c r="F102" s="53">
        <v>0.25955555555555554</v>
      </c>
      <c r="G102" s="53">
        <v>0.51911111111111108</v>
      </c>
      <c r="H102" s="53">
        <v>0.77866666666666662</v>
      </c>
      <c r="I102" s="53">
        <v>1.0382222222222222</v>
      </c>
      <c r="J102" s="53">
        <v>1.2977777777777777</v>
      </c>
      <c r="K102" s="53">
        <v>1.5573333333333332</v>
      </c>
      <c r="L102" s="53">
        <v>1.8168888888888888</v>
      </c>
      <c r="M102" s="53">
        <v>2.0764444444444443</v>
      </c>
      <c r="N102" s="54">
        <v>2.3359999999999999</v>
      </c>
      <c r="O102" s="55" t="s">
        <v>22</v>
      </c>
      <c r="P102" s="56" t="s">
        <v>116</v>
      </c>
      <c r="Q102" s="43">
        <f t="shared" si="1"/>
        <v>0.25955555555555554</v>
      </c>
    </row>
    <row r="103" spans="1:17" s="3" customFormat="1" ht="15.75" customHeight="1">
      <c r="A103" s="36">
        <v>82</v>
      </c>
      <c r="B103" s="59" t="s">
        <v>118</v>
      </c>
      <c r="C103" s="59"/>
      <c r="D103" s="59"/>
      <c r="E103" s="52"/>
      <c r="F103" s="53">
        <v>2.5514444444444444</v>
      </c>
      <c r="G103" s="53">
        <v>5.1028888888888888</v>
      </c>
      <c r="H103" s="53">
        <v>7.6543333333333337</v>
      </c>
      <c r="I103" s="53">
        <v>10.205777777777778</v>
      </c>
      <c r="J103" s="53">
        <v>12.757222222222222</v>
      </c>
      <c r="K103" s="53">
        <v>15.308666666666667</v>
      </c>
      <c r="L103" s="53">
        <v>17.860111111111109</v>
      </c>
      <c r="M103" s="53">
        <v>20.411555555555555</v>
      </c>
      <c r="N103" s="54">
        <v>22.963000000000001</v>
      </c>
      <c r="O103" s="55" t="s">
        <v>22</v>
      </c>
      <c r="P103" s="56" t="s">
        <v>116</v>
      </c>
      <c r="Q103" s="43">
        <f t="shared" si="1"/>
        <v>2.5514444444444457</v>
      </c>
    </row>
    <row r="104" spans="1:17" s="3" customFormat="1" ht="15.75" customHeight="1">
      <c r="A104" s="36">
        <v>83</v>
      </c>
      <c r="B104" s="59" t="s">
        <v>119</v>
      </c>
      <c r="C104" s="59"/>
      <c r="D104" s="59"/>
      <c r="E104" s="52"/>
      <c r="F104" s="53">
        <v>23.656666666666666</v>
      </c>
      <c r="G104" s="53">
        <v>47.313333333333333</v>
      </c>
      <c r="H104" s="53">
        <v>70.97</v>
      </c>
      <c r="I104" s="53">
        <v>94.626666666666665</v>
      </c>
      <c r="J104" s="53">
        <v>118.28333333333333</v>
      </c>
      <c r="K104" s="53">
        <v>141.94</v>
      </c>
      <c r="L104" s="53">
        <v>165.59666666666666</v>
      </c>
      <c r="M104" s="53">
        <v>189.25333333333333</v>
      </c>
      <c r="N104" s="54">
        <v>212.91</v>
      </c>
      <c r="O104" s="55" t="s">
        <v>22</v>
      </c>
      <c r="P104" s="56" t="s">
        <v>116</v>
      </c>
      <c r="Q104" s="43">
        <f t="shared" si="1"/>
        <v>23.656666666666666</v>
      </c>
    </row>
    <row r="105" spans="1:17" s="3" customFormat="1" ht="15.75" customHeight="1">
      <c r="A105" s="36">
        <v>84</v>
      </c>
      <c r="B105" s="59" t="s">
        <v>120</v>
      </c>
      <c r="C105" s="59"/>
      <c r="D105" s="59"/>
      <c r="E105" s="52"/>
      <c r="F105" s="53">
        <v>6.7561111111111112</v>
      </c>
      <c r="G105" s="53">
        <v>13.512222222222222</v>
      </c>
      <c r="H105" s="53">
        <v>20.268333333333334</v>
      </c>
      <c r="I105" s="53">
        <v>27.024444444444445</v>
      </c>
      <c r="J105" s="53">
        <v>33.780555555555559</v>
      </c>
      <c r="K105" s="53">
        <v>40.536666666666669</v>
      </c>
      <c r="L105" s="53">
        <v>47.292777777777779</v>
      </c>
      <c r="M105" s="53">
        <v>54.048888888888889</v>
      </c>
      <c r="N105" s="54">
        <v>60.805</v>
      </c>
      <c r="O105" s="55" t="s">
        <v>22</v>
      </c>
      <c r="P105" s="56" t="s">
        <v>116</v>
      </c>
      <c r="Q105" s="43">
        <f t="shared" si="1"/>
        <v>6.7561111111111103</v>
      </c>
    </row>
    <row r="106" spans="1:17" s="3" customFormat="1" ht="15.75" customHeight="1">
      <c r="A106" s="36">
        <v>85</v>
      </c>
      <c r="B106" s="59" t="s">
        <v>117</v>
      </c>
      <c r="C106" s="59"/>
      <c r="D106" s="59"/>
      <c r="E106" s="52"/>
      <c r="F106" s="53">
        <v>0.19222222222222221</v>
      </c>
      <c r="G106" s="53">
        <v>0.38444444444444442</v>
      </c>
      <c r="H106" s="53">
        <v>0.57666666666666666</v>
      </c>
      <c r="I106" s="53">
        <v>0.76888888888888884</v>
      </c>
      <c r="J106" s="53">
        <v>0.96111111111111103</v>
      </c>
      <c r="K106" s="53">
        <v>1.1533333333333333</v>
      </c>
      <c r="L106" s="53">
        <v>1.3455555555555554</v>
      </c>
      <c r="M106" s="53">
        <v>1.5377777777777777</v>
      </c>
      <c r="N106" s="54">
        <v>1.73</v>
      </c>
      <c r="O106" s="55" t="s">
        <v>22</v>
      </c>
      <c r="P106" s="56" t="s">
        <v>116</v>
      </c>
      <c r="Q106" s="43">
        <f t="shared" si="1"/>
        <v>0.19222222222222229</v>
      </c>
    </row>
    <row r="107" spans="1:17" s="3" customFormat="1" ht="15.75" customHeight="1">
      <c r="A107" s="36">
        <v>86</v>
      </c>
      <c r="B107" s="59" t="s">
        <v>121</v>
      </c>
      <c r="C107" s="59"/>
      <c r="D107" s="59"/>
      <c r="E107" s="52"/>
      <c r="F107" s="53">
        <v>9.2622222222222224</v>
      </c>
      <c r="G107" s="53">
        <v>18.524444444444445</v>
      </c>
      <c r="H107" s="53">
        <v>27.786666666666669</v>
      </c>
      <c r="I107" s="53">
        <v>37.048888888888889</v>
      </c>
      <c r="J107" s="53">
        <v>46.31111111111111</v>
      </c>
      <c r="K107" s="53">
        <v>55.573333333333338</v>
      </c>
      <c r="L107" s="53">
        <v>64.835555555555558</v>
      </c>
      <c r="M107" s="53">
        <v>74.097777777777779</v>
      </c>
      <c r="N107" s="54">
        <v>83.36</v>
      </c>
      <c r="O107" s="55" t="s">
        <v>22</v>
      </c>
      <c r="P107" s="56" t="s">
        <v>116</v>
      </c>
      <c r="Q107" s="43">
        <f t="shared" si="1"/>
        <v>9.2622222222222206</v>
      </c>
    </row>
    <row r="108" spans="1:17" s="3" customFormat="1" ht="15.75" customHeight="1">
      <c r="A108" s="36">
        <v>87</v>
      </c>
      <c r="B108" s="59" t="s">
        <v>122</v>
      </c>
      <c r="C108" s="59"/>
      <c r="D108" s="59"/>
      <c r="E108" s="52"/>
      <c r="F108" s="53">
        <v>0.79555555555555557</v>
      </c>
      <c r="G108" s="53">
        <v>1.5911111111111111</v>
      </c>
      <c r="H108" s="53">
        <v>2.3866666666666667</v>
      </c>
      <c r="I108" s="53">
        <v>3.1822222222222223</v>
      </c>
      <c r="J108" s="53">
        <v>3.9777777777777779</v>
      </c>
      <c r="K108" s="53">
        <v>4.7733333333333334</v>
      </c>
      <c r="L108" s="53">
        <v>5.568888888888889</v>
      </c>
      <c r="M108" s="53">
        <v>6.3644444444444446</v>
      </c>
      <c r="N108" s="54">
        <v>7.16</v>
      </c>
      <c r="O108" s="55" t="s">
        <v>22</v>
      </c>
      <c r="P108" s="56" t="s">
        <v>116</v>
      </c>
      <c r="Q108" s="43">
        <f t="shared" si="1"/>
        <v>0.79555555555555557</v>
      </c>
    </row>
    <row r="109" spans="1:17" s="3" customFormat="1" ht="15.75" customHeight="1">
      <c r="A109" s="36">
        <v>88</v>
      </c>
      <c r="B109" s="59" t="s">
        <v>123</v>
      </c>
      <c r="C109" s="59"/>
      <c r="D109" s="59"/>
      <c r="E109" s="52"/>
      <c r="F109" s="53">
        <v>0.42811111111111111</v>
      </c>
      <c r="G109" s="53">
        <v>0.85622222222222222</v>
      </c>
      <c r="H109" s="53">
        <v>1.2843333333333333</v>
      </c>
      <c r="I109" s="53">
        <v>1.7124444444444444</v>
      </c>
      <c r="J109" s="53">
        <v>2.1405555555555553</v>
      </c>
      <c r="K109" s="53">
        <v>2.5686666666666667</v>
      </c>
      <c r="L109" s="53">
        <v>2.996777777777778</v>
      </c>
      <c r="M109" s="53">
        <v>3.4248888888888889</v>
      </c>
      <c r="N109" s="54">
        <v>3.8530000000000002</v>
      </c>
      <c r="O109" s="55" t="s">
        <v>22</v>
      </c>
      <c r="P109" s="56" t="s">
        <v>116</v>
      </c>
      <c r="Q109" s="43">
        <f t="shared" si="1"/>
        <v>0.42811111111111133</v>
      </c>
    </row>
    <row r="110" spans="1:17" s="3" customFormat="1" ht="15.75" customHeight="1">
      <c r="A110" s="36">
        <v>89</v>
      </c>
      <c r="B110" s="59" t="s">
        <v>124</v>
      </c>
      <c r="C110" s="59"/>
      <c r="D110" s="59"/>
      <c r="E110" s="52"/>
      <c r="F110" s="53">
        <v>1.6547777777777779</v>
      </c>
      <c r="G110" s="53">
        <v>3.3095555555555558</v>
      </c>
      <c r="H110" s="53">
        <v>4.9643333333333342</v>
      </c>
      <c r="I110" s="53">
        <v>6.6191111111111116</v>
      </c>
      <c r="J110" s="53">
        <v>8.2738888888888891</v>
      </c>
      <c r="K110" s="53">
        <v>9.9286666666666683</v>
      </c>
      <c r="L110" s="53">
        <v>11.583444444444446</v>
      </c>
      <c r="M110" s="53">
        <v>13.238222222222223</v>
      </c>
      <c r="N110" s="54">
        <v>14.893000000000001</v>
      </c>
      <c r="O110" s="55" t="s">
        <v>22</v>
      </c>
      <c r="P110" s="56" t="s">
        <v>116</v>
      </c>
      <c r="Q110" s="43">
        <f t="shared" si="1"/>
        <v>1.6547777777777775</v>
      </c>
    </row>
    <row r="111" spans="1:17" s="3" customFormat="1" ht="15.75" customHeight="1">
      <c r="A111" s="36">
        <v>90</v>
      </c>
      <c r="B111" s="59" t="s">
        <v>71</v>
      </c>
      <c r="C111" s="59"/>
      <c r="D111" s="59"/>
      <c r="E111" s="52"/>
      <c r="F111" s="53">
        <v>3.8933333333333331</v>
      </c>
      <c r="G111" s="53">
        <v>7.7866666666666662</v>
      </c>
      <c r="H111" s="53">
        <v>11.68</v>
      </c>
      <c r="I111" s="53">
        <v>15.573333333333332</v>
      </c>
      <c r="J111" s="53">
        <v>19.466666666666665</v>
      </c>
      <c r="K111" s="53">
        <v>23.36</v>
      </c>
      <c r="L111" s="53">
        <v>27.25333333333333</v>
      </c>
      <c r="M111" s="53">
        <v>31.146666666666665</v>
      </c>
      <c r="N111" s="54">
        <v>35.04</v>
      </c>
      <c r="O111" s="55" t="s">
        <v>22</v>
      </c>
      <c r="P111" s="56" t="s">
        <v>116</v>
      </c>
      <c r="Q111" s="43">
        <f t="shared" si="1"/>
        <v>3.8933333333333344</v>
      </c>
    </row>
    <row r="112" spans="1:17" s="3" customFormat="1" ht="15.75" customHeight="1">
      <c r="A112" s="36">
        <v>91</v>
      </c>
      <c r="B112" s="59" t="s">
        <v>125</v>
      </c>
      <c r="C112" s="59"/>
      <c r="D112" s="59"/>
      <c r="E112" s="52"/>
      <c r="F112" s="53">
        <v>2.3111111111111113</v>
      </c>
      <c r="G112" s="53">
        <v>4.6222222222222227</v>
      </c>
      <c r="H112" s="53">
        <v>6.9333333333333336</v>
      </c>
      <c r="I112" s="53">
        <v>9.2444444444444454</v>
      </c>
      <c r="J112" s="53">
        <v>11.555555555555557</v>
      </c>
      <c r="K112" s="53">
        <v>13.866666666666667</v>
      </c>
      <c r="L112" s="53">
        <v>16.177777777777781</v>
      </c>
      <c r="M112" s="53">
        <v>18.488888888888891</v>
      </c>
      <c r="N112" s="54">
        <v>20.8</v>
      </c>
      <c r="O112" s="55" t="s">
        <v>22</v>
      </c>
      <c r="P112" s="56" t="s">
        <v>116</v>
      </c>
      <c r="Q112" s="43">
        <f t="shared" si="1"/>
        <v>2.31111111111111</v>
      </c>
    </row>
    <row r="113" spans="1:17" s="3" customFormat="1" ht="15.75" customHeight="1">
      <c r="A113" s="36">
        <v>92</v>
      </c>
      <c r="B113" s="59" t="s">
        <v>126</v>
      </c>
      <c r="C113" s="59"/>
      <c r="D113" s="59"/>
      <c r="E113" s="52"/>
      <c r="F113" s="53">
        <v>1.1974444444444443</v>
      </c>
      <c r="G113" s="53">
        <v>2.3948888888888886</v>
      </c>
      <c r="H113" s="53">
        <v>3.5923333333333329</v>
      </c>
      <c r="I113" s="53">
        <v>4.7897777777777772</v>
      </c>
      <c r="J113" s="53">
        <v>5.987222222222222</v>
      </c>
      <c r="K113" s="53">
        <v>7.1846666666666659</v>
      </c>
      <c r="L113" s="53">
        <v>8.3821111111111097</v>
      </c>
      <c r="M113" s="53">
        <v>9.5795555555555545</v>
      </c>
      <c r="N113" s="54">
        <v>10.776999999999999</v>
      </c>
      <c r="O113" s="55" t="s">
        <v>22</v>
      </c>
      <c r="P113" s="56" t="s">
        <v>116</v>
      </c>
      <c r="Q113" s="43">
        <f t="shared" si="1"/>
        <v>1.1974444444444448</v>
      </c>
    </row>
    <row r="114" spans="1:17" s="3" customFormat="1" ht="15.75" customHeight="1">
      <c r="A114" s="36">
        <v>93</v>
      </c>
      <c r="B114" s="59" t="s">
        <v>127</v>
      </c>
      <c r="C114" s="59"/>
      <c r="D114" s="59"/>
      <c r="E114" s="52"/>
      <c r="F114" s="53">
        <v>7.0555555555555554</v>
      </c>
      <c r="G114" s="53">
        <v>14.111111111111111</v>
      </c>
      <c r="H114" s="53">
        <v>21.166666666666664</v>
      </c>
      <c r="I114" s="53">
        <v>28.222222222222221</v>
      </c>
      <c r="J114" s="53">
        <v>35.277777777777779</v>
      </c>
      <c r="K114" s="53">
        <v>42.333333333333329</v>
      </c>
      <c r="L114" s="53">
        <v>49.388888888888886</v>
      </c>
      <c r="M114" s="53">
        <v>56.444444444444443</v>
      </c>
      <c r="N114" s="54">
        <v>63.5</v>
      </c>
      <c r="O114" s="55" t="s">
        <v>22</v>
      </c>
      <c r="P114" s="56" t="s">
        <v>116</v>
      </c>
      <c r="Q114" s="43">
        <f t="shared" si="1"/>
        <v>7.0555555555555571</v>
      </c>
    </row>
    <row r="115" spans="1:17" s="3" customFormat="1" ht="15.75" customHeight="1">
      <c r="A115" s="36">
        <v>94</v>
      </c>
      <c r="B115" s="59" t="s">
        <v>128</v>
      </c>
      <c r="C115" s="59"/>
      <c r="D115" s="59"/>
      <c r="E115" s="52"/>
      <c r="F115" s="53">
        <v>4.6977777777777776</v>
      </c>
      <c r="G115" s="53">
        <v>9.3955555555555552</v>
      </c>
      <c r="H115" s="53">
        <v>14.093333333333334</v>
      </c>
      <c r="I115" s="53">
        <v>18.79111111111111</v>
      </c>
      <c r="J115" s="53">
        <v>23.488888888888887</v>
      </c>
      <c r="K115" s="53">
        <v>28.186666666666667</v>
      </c>
      <c r="L115" s="53">
        <v>32.884444444444441</v>
      </c>
      <c r="M115" s="53">
        <v>37.582222222222221</v>
      </c>
      <c r="N115" s="54">
        <v>42.28</v>
      </c>
      <c r="O115" s="55" t="s">
        <v>22</v>
      </c>
      <c r="P115" s="56" t="s">
        <v>116</v>
      </c>
      <c r="Q115" s="43">
        <f t="shared" si="1"/>
        <v>4.6977777777777803</v>
      </c>
    </row>
    <row r="116" spans="1:17" s="3" customFormat="1" ht="15.75" customHeight="1">
      <c r="A116" s="36">
        <v>95</v>
      </c>
      <c r="B116" s="59" t="s">
        <v>129</v>
      </c>
      <c r="C116" s="59"/>
      <c r="D116" s="59"/>
      <c r="E116" s="52"/>
      <c r="F116" s="53">
        <v>0.46111111111111114</v>
      </c>
      <c r="G116" s="53">
        <v>0.92222222222222228</v>
      </c>
      <c r="H116" s="53">
        <v>1.3833333333333333</v>
      </c>
      <c r="I116" s="53">
        <v>1.8444444444444446</v>
      </c>
      <c r="J116" s="53">
        <v>2.3055555555555558</v>
      </c>
      <c r="K116" s="53">
        <v>2.7666666666666666</v>
      </c>
      <c r="L116" s="53">
        <v>3.2277777777777779</v>
      </c>
      <c r="M116" s="53">
        <v>3.6888888888888891</v>
      </c>
      <c r="N116" s="54">
        <v>4.1500000000000004</v>
      </c>
      <c r="O116" s="55" t="s">
        <v>22</v>
      </c>
      <c r="P116" s="56" t="s">
        <v>116</v>
      </c>
      <c r="Q116" s="43">
        <f t="shared" si="1"/>
        <v>0.46111111111111125</v>
      </c>
    </row>
    <row r="117" spans="1:17" s="3" customFormat="1" ht="15.75" customHeight="1">
      <c r="A117" s="36">
        <v>96</v>
      </c>
      <c r="B117" s="59" t="s">
        <v>130</v>
      </c>
      <c r="C117" s="59"/>
      <c r="D117" s="59"/>
      <c r="E117" s="52"/>
      <c r="F117" s="53">
        <v>4.0934444444444447</v>
      </c>
      <c r="G117" s="53">
        <v>8.1868888888888893</v>
      </c>
      <c r="H117" s="53">
        <v>12.280333333333335</v>
      </c>
      <c r="I117" s="53">
        <v>16.373777777777779</v>
      </c>
      <c r="J117" s="53">
        <v>20.467222222222222</v>
      </c>
      <c r="K117" s="53">
        <v>24.56066666666667</v>
      </c>
      <c r="L117" s="53">
        <v>28.654111111111114</v>
      </c>
      <c r="M117" s="53">
        <v>32.747555555555557</v>
      </c>
      <c r="N117" s="54">
        <v>36.841000000000001</v>
      </c>
      <c r="O117" s="55" t="s">
        <v>22</v>
      </c>
      <c r="P117" s="56" t="s">
        <v>116</v>
      </c>
      <c r="Q117" s="43">
        <f t="shared" si="1"/>
        <v>4.0934444444444438</v>
      </c>
    </row>
    <row r="118" spans="1:17" s="3" customFormat="1" ht="15.75" customHeight="1">
      <c r="A118" s="36">
        <v>97</v>
      </c>
      <c r="B118" s="59" t="s">
        <v>131</v>
      </c>
      <c r="C118" s="59"/>
      <c r="D118" s="59"/>
      <c r="E118" s="52"/>
      <c r="F118" s="53">
        <v>1.3085555555555555</v>
      </c>
      <c r="G118" s="53">
        <v>2.6171111111111109</v>
      </c>
      <c r="H118" s="53">
        <v>3.9256666666666664</v>
      </c>
      <c r="I118" s="53">
        <v>5.2342222222222219</v>
      </c>
      <c r="J118" s="53">
        <v>6.5427777777777774</v>
      </c>
      <c r="K118" s="53">
        <v>7.8513333333333328</v>
      </c>
      <c r="L118" s="53">
        <v>9.1598888888888883</v>
      </c>
      <c r="M118" s="53">
        <v>10.468444444444444</v>
      </c>
      <c r="N118" s="54">
        <v>11.776999999999999</v>
      </c>
      <c r="O118" s="55" t="s">
        <v>22</v>
      </c>
      <c r="P118" s="56" t="s">
        <v>116</v>
      </c>
      <c r="Q118" s="43">
        <f t="shared" si="1"/>
        <v>1.3085555555555555</v>
      </c>
    </row>
    <row r="119" spans="1:17" s="3" customFormat="1" ht="15.75" customHeight="1">
      <c r="A119" s="36">
        <v>98</v>
      </c>
      <c r="B119" s="59" t="s">
        <v>132</v>
      </c>
      <c r="C119" s="59"/>
      <c r="D119" s="59"/>
      <c r="E119" s="52"/>
      <c r="F119" s="53">
        <v>6.6461111111111109</v>
      </c>
      <c r="G119" s="53">
        <v>13.292222222222222</v>
      </c>
      <c r="H119" s="53">
        <v>19.938333333333333</v>
      </c>
      <c r="I119" s="53">
        <v>26.584444444444443</v>
      </c>
      <c r="J119" s="53">
        <v>33.230555555555554</v>
      </c>
      <c r="K119" s="53">
        <v>39.876666666666665</v>
      </c>
      <c r="L119" s="53">
        <v>46.522777777777776</v>
      </c>
      <c r="M119" s="53">
        <v>53.168888888888887</v>
      </c>
      <c r="N119" s="54">
        <v>59.814999999999998</v>
      </c>
      <c r="O119" s="55" t="s">
        <v>22</v>
      </c>
      <c r="P119" s="56" t="s">
        <v>116</v>
      </c>
      <c r="Q119" s="43">
        <f t="shared" si="1"/>
        <v>6.6461111111111109</v>
      </c>
    </row>
    <row r="120" spans="1:17" s="3" customFormat="1" ht="15.75" customHeight="1">
      <c r="A120" s="36">
        <v>99</v>
      </c>
      <c r="B120" s="59" t="s">
        <v>133</v>
      </c>
      <c r="C120" s="59"/>
      <c r="D120" s="59"/>
      <c r="E120" s="52"/>
      <c r="F120" s="53">
        <v>10.007666666666667</v>
      </c>
      <c r="G120" s="53">
        <v>20.015333333333334</v>
      </c>
      <c r="H120" s="53">
        <v>30.023000000000003</v>
      </c>
      <c r="I120" s="53">
        <v>40.030666666666669</v>
      </c>
      <c r="J120" s="53">
        <v>50.038333333333334</v>
      </c>
      <c r="K120" s="53">
        <v>60.046000000000006</v>
      </c>
      <c r="L120" s="53">
        <v>70.053666666666672</v>
      </c>
      <c r="M120" s="53">
        <v>80.061333333333337</v>
      </c>
      <c r="N120" s="54">
        <v>90.069000000000003</v>
      </c>
      <c r="O120" s="55" t="s">
        <v>22</v>
      </c>
      <c r="P120" s="56" t="s">
        <v>116</v>
      </c>
      <c r="Q120" s="43">
        <f t="shared" si="1"/>
        <v>10.007666666666665</v>
      </c>
    </row>
    <row r="121" spans="1:17" s="3" customFormat="1" ht="15.75" customHeight="1">
      <c r="A121" s="36">
        <v>100</v>
      </c>
      <c r="B121" s="59" t="s">
        <v>134</v>
      </c>
      <c r="C121" s="59"/>
      <c r="D121" s="59"/>
      <c r="E121" s="52"/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3">
        <v>0</v>
      </c>
      <c r="M121" s="53">
        <v>0</v>
      </c>
      <c r="N121" s="54">
        <v>0</v>
      </c>
      <c r="O121" s="55" t="s">
        <v>22</v>
      </c>
      <c r="P121" s="56" t="s">
        <v>116</v>
      </c>
      <c r="Q121" s="43">
        <f t="shared" si="1"/>
        <v>0</v>
      </c>
    </row>
    <row r="122" spans="1:17" s="3" customFormat="1" ht="15.75" customHeight="1">
      <c r="A122" s="36">
        <v>101</v>
      </c>
      <c r="B122" s="59" t="s">
        <v>135</v>
      </c>
      <c r="C122" s="59"/>
      <c r="D122" s="59"/>
      <c r="E122" s="52"/>
      <c r="F122" s="53">
        <v>1.5488888888888888</v>
      </c>
      <c r="G122" s="53">
        <v>3.0977777777777775</v>
      </c>
      <c r="H122" s="53">
        <v>4.6466666666666665</v>
      </c>
      <c r="I122" s="53">
        <v>6.195555555555555</v>
      </c>
      <c r="J122" s="53">
        <v>7.7444444444444436</v>
      </c>
      <c r="K122" s="53">
        <v>9.293333333333333</v>
      </c>
      <c r="L122" s="53">
        <v>10.842222222222221</v>
      </c>
      <c r="M122" s="53">
        <v>12.39111111111111</v>
      </c>
      <c r="N122" s="54">
        <v>13.94</v>
      </c>
      <c r="O122" s="55" t="s">
        <v>22</v>
      </c>
      <c r="P122" s="56" t="s">
        <v>116</v>
      </c>
      <c r="Q122" s="43">
        <f t="shared" si="1"/>
        <v>1.5488888888888894</v>
      </c>
    </row>
    <row r="123" spans="1:17" s="3" customFormat="1" ht="15.75" customHeight="1">
      <c r="A123" s="36">
        <v>102</v>
      </c>
      <c r="B123" s="59" t="s">
        <v>136</v>
      </c>
      <c r="C123" s="59"/>
      <c r="D123" s="59"/>
      <c r="E123" s="52"/>
      <c r="F123" s="53">
        <v>1.78</v>
      </c>
      <c r="G123" s="53">
        <v>3.56</v>
      </c>
      <c r="H123" s="53">
        <v>5.34</v>
      </c>
      <c r="I123" s="53">
        <v>7.12</v>
      </c>
      <c r="J123" s="53">
        <v>8.9</v>
      </c>
      <c r="K123" s="53">
        <v>10.68</v>
      </c>
      <c r="L123" s="53">
        <v>12.46</v>
      </c>
      <c r="M123" s="53">
        <v>14.24</v>
      </c>
      <c r="N123" s="54">
        <v>16.02</v>
      </c>
      <c r="O123" s="55" t="s">
        <v>22</v>
      </c>
      <c r="P123" s="56" t="s">
        <v>116</v>
      </c>
      <c r="Q123" s="43">
        <f t="shared" si="1"/>
        <v>1.7799999999999994</v>
      </c>
    </row>
    <row r="124" spans="1:17" s="3" customFormat="1" ht="15.75" customHeight="1">
      <c r="A124" s="36">
        <v>103</v>
      </c>
      <c r="B124" s="59" t="s">
        <v>137</v>
      </c>
      <c r="C124" s="59"/>
      <c r="D124" s="59"/>
      <c r="E124" s="52"/>
      <c r="F124" s="53">
        <v>0.84111111111111114</v>
      </c>
      <c r="G124" s="53">
        <v>1.6822222222222223</v>
      </c>
      <c r="H124" s="53">
        <v>2.5233333333333334</v>
      </c>
      <c r="I124" s="53">
        <v>3.3644444444444446</v>
      </c>
      <c r="J124" s="53">
        <v>4.2055555555555557</v>
      </c>
      <c r="K124" s="53">
        <v>5.0466666666666669</v>
      </c>
      <c r="L124" s="53">
        <v>5.887777777777778</v>
      </c>
      <c r="M124" s="53">
        <v>6.7288888888888891</v>
      </c>
      <c r="N124" s="54">
        <v>7.57</v>
      </c>
      <c r="O124" s="55" t="s">
        <v>22</v>
      </c>
      <c r="P124" s="56" t="s">
        <v>116</v>
      </c>
      <c r="Q124" s="43">
        <f t="shared" si="1"/>
        <v>0.84111111111111114</v>
      </c>
    </row>
    <row r="125" spans="1:17" s="3" customFormat="1" ht="15.75" customHeight="1">
      <c r="A125" s="36">
        <v>104</v>
      </c>
      <c r="B125" s="59" t="s">
        <v>138</v>
      </c>
      <c r="C125" s="59"/>
      <c r="D125" s="59"/>
      <c r="E125" s="52"/>
      <c r="F125" s="53">
        <v>0.81944444444444442</v>
      </c>
      <c r="G125" s="53">
        <v>1.6388888888888888</v>
      </c>
      <c r="H125" s="53">
        <v>2.458333333333333</v>
      </c>
      <c r="I125" s="53">
        <v>3.2777777777777777</v>
      </c>
      <c r="J125" s="53">
        <v>4.0972222222222223</v>
      </c>
      <c r="K125" s="53">
        <v>4.9166666666666661</v>
      </c>
      <c r="L125" s="53">
        <v>5.7361111111111107</v>
      </c>
      <c r="M125" s="53">
        <v>6.5555555555555554</v>
      </c>
      <c r="N125" s="54">
        <v>7.375</v>
      </c>
      <c r="O125" s="55" t="s">
        <v>22</v>
      </c>
      <c r="P125" s="56" t="s">
        <v>116</v>
      </c>
      <c r="Q125" s="43">
        <f t="shared" si="1"/>
        <v>0.81944444444444464</v>
      </c>
    </row>
    <row r="126" spans="1:17" s="3" customFormat="1" ht="15.75" customHeight="1">
      <c r="A126" s="36">
        <v>105</v>
      </c>
      <c r="B126" s="77" t="s">
        <v>215</v>
      </c>
      <c r="C126" s="59"/>
      <c r="D126" s="59"/>
      <c r="E126" s="52"/>
      <c r="F126" s="53">
        <v>6.4555555555555547E-2</v>
      </c>
      <c r="G126" s="53">
        <v>0.12911111111111109</v>
      </c>
      <c r="H126" s="53">
        <v>0.19366666666666665</v>
      </c>
      <c r="I126" s="53">
        <v>0.25822222222222219</v>
      </c>
      <c r="J126" s="53">
        <v>0.32277777777777772</v>
      </c>
      <c r="K126" s="53">
        <v>0.38733333333333331</v>
      </c>
      <c r="L126" s="53">
        <v>0.45188888888888884</v>
      </c>
      <c r="M126" s="53">
        <v>0.51644444444444437</v>
      </c>
      <c r="N126" s="54">
        <v>0.58099999999999996</v>
      </c>
      <c r="O126" s="55" t="s">
        <v>22</v>
      </c>
      <c r="P126" s="56" t="s">
        <v>116</v>
      </c>
      <c r="Q126" s="43">
        <f t="shared" si="1"/>
        <v>6.4555555555555588E-2</v>
      </c>
    </row>
    <row r="127" spans="1:17" s="3" customFormat="1" ht="15.75" customHeight="1">
      <c r="A127" s="36">
        <v>106</v>
      </c>
      <c r="B127" s="59" t="s">
        <v>139</v>
      </c>
      <c r="C127" s="59"/>
      <c r="D127" s="59"/>
      <c r="E127" s="52"/>
      <c r="F127" s="53">
        <v>0.41600000000000004</v>
      </c>
      <c r="G127" s="53">
        <v>0.83200000000000007</v>
      </c>
      <c r="H127" s="53">
        <v>1.2480000000000002</v>
      </c>
      <c r="I127" s="53">
        <v>1.6640000000000001</v>
      </c>
      <c r="J127" s="53">
        <v>2.08</v>
      </c>
      <c r="K127" s="53">
        <v>2.4960000000000004</v>
      </c>
      <c r="L127" s="53">
        <v>2.9120000000000004</v>
      </c>
      <c r="M127" s="53">
        <v>3.3280000000000003</v>
      </c>
      <c r="N127" s="54">
        <v>3.7440000000000002</v>
      </c>
      <c r="O127" s="55" t="s">
        <v>22</v>
      </c>
      <c r="P127" s="56" t="s">
        <v>116</v>
      </c>
      <c r="Q127" s="43">
        <f t="shared" si="1"/>
        <v>0.41599999999999993</v>
      </c>
    </row>
    <row r="128" spans="1:17" s="3" customFormat="1" ht="15.75" customHeight="1">
      <c r="A128" s="36">
        <v>107</v>
      </c>
      <c r="B128" s="59" t="s">
        <v>140</v>
      </c>
      <c r="C128" s="59"/>
      <c r="D128" s="59"/>
      <c r="E128" s="52"/>
      <c r="F128" s="53">
        <v>0.57422222222222219</v>
      </c>
      <c r="G128" s="53">
        <v>1.1484444444444444</v>
      </c>
      <c r="H128" s="53">
        <v>1.7226666666666666</v>
      </c>
      <c r="I128" s="53">
        <v>2.2968888888888888</v>
      </c>
      <c r="J128" s="53">
        <v>2.8711111111111109</v>
      </c>
      <c r="K128" s="53">
        <v>3.4453333333333331</v>
      </c>
      <c r="L128" s="53">
        <v>4.0195555555555558</v>
      </c>
      <c r="M128" s="53">
        <v>4.5937777777777775</v>
      </c>
      <c r="N128" s="54">
        <v>5.1680000000000001</v>
      </c>
      <c r="O128" s="55" t="s">
        <v>22</v>
      </c>
      <c r="P128" s="56" t="s">
        <v>116</v>
      </c>
      <c r="Q128" s="43">
        <f t="shared" si="1"/>
        <v>0.57422222222222263</v>
      </c>
    </row>
    <row r="129" spans="1:17" s="3" customFormat="1" ht="15.75" customHeight="1">
      <c r="A129" s="36">
        <v>108</v>
      </c>
      <c r="B129" s="59" t="s">
        <v>141</v>
      </c>
      <c r="C129" s="59"/>
      <c r="D129" s="59"/>
      <c r="E129" s="52"/>
      <c r="F129" s="53">
        <v>0.30422222222222223</v>
      </c>
      <c r="G129" s="53">
        <v>0.60844444444444445</v>
      </c>
      <c r="H129" s="53">
        <v>0.91266666666666674</v>
      </c>
      <c r="I129" s="53">
        <v>1.2168888888888889</v>
      </c>
      <c r="J129" s="53">
        <v>1.5211111111111111</v>
      </c>
      <c r="K129" s="53">
        <v>1.8253333333333335</v>
      </c>
      <c r="L129" s="53">
        <v>2.1295555555555556</v>
      </c>
      <c r="M129" s="53">
        <v>2.4337777777777778</v>
      </c>
      <c r="N129" s="54">
        <v>2.738</v>
      </c>
      <c r="O129" s="55" t="s">
        <v>22</v>
      </c>
      <c r="P129" s="56" t="s">
        <v>116</v>
      </c>
      <c r="Q129" s="43">
        <f t="shared" si="1"/>
        <v>0.30422222222222217</v>
      </c>
    </row>
    <row r="130" spans="1:17" s="3" customFormat="1" ht="15.75" customHeight="1">
      <c r="A130" s="36">
        <v>109</v>
      </c>
      <c r="B130" s="59" t="s">
        <v>77</v>
      </c>
      <c r="C130" s="59"/>
      <c r="D130" s="59"/>
      <c r="E130" s="52"/>
      <c r="F130" s="53">
        <v>6.7455555555555557</v>
      </c>
      <c r="G130" s="53">
        <v>13.491111111111111</v>
      </c>
      <c r="H130" s="53">
        <v>20.236666666666668</v>
      </c>
      <c r="I130" s="53">
        <v>26.982222222222223</v>
      </c>
      <c r="J130" s="53">
        <v>33.727777777777781</v>
      </c>
      <c r="K130" s="53">
        <v>40.473333333333336</v>
      </c>
      <c r="L130" s="53">
        <v>47.218888888888891</v>
      </c>
      <c r="M130" s="53">
        <v>53.964444444444446</v>
      </c>
      <c r="N130" s="54">
        <v>60.71</v>
      </c>
      <c r="O130" s="55" t="s">
        <v>22</v>
      </c>
      <c r="P130" s="56" t="s">
        <v>116</v>
      </c>
      <c r="Q130" s="43">
        <f t="shared" si="1"/>
        <v>6.7455555555555549</v>
      </c>
    </row>
    <row r="131" spans="1:17" s="3" customFormat="1" ht="15.75" customHeight="1">
      <c r="A131" s="36">
        <v>110</v>
      </c>
      <c r="B131" s="59" t="s">
        <v>142</v>
      </c>
      <c r="C131" s="59"/>
      <c r="D131" s="59"/>
      <c r="E131" s="52"/>
      <c r="F131" s="53">
        <v>0.36566666666666664</v>
      </c>
      <c r="G131" s="53">
        <v>0.73133333333333328</v>
      </c>
      <c r="H131" s="53">
        <v>1.097</v>
      </c>
      <c r="I131" s="53">
        <v>1.4626666666666666</v>
      </c>
      <c r="J131" s="53">
        <v>1.8283333333333331</v>
      </c>
      <c r="K131" s="53">
        <v>2.194</v>
      </c>
      <c r="L131" s="53">
        <v>2.5596666666666663</v>
      </c>
      <c r="M131" s="53">
        <v>2.9253333333333331</v>
      </c>
      <c r="N131" s="54">
        <v>3.2909999999999999</v>
      </c>
      <c r="O131" s="55" t="s">
        <v>22</v>
      </c>
      <c r="P131" s="56" t="s">
        <v>116</v>
      </c>
      <c r="Q131" s="43">
        <f t="shared" si="1"/>
        <v>0.36566666666666681</v>
      </c>
    </row>
    <row r="132" spans="1:17" s="3" customFormat="1" ht="15.75" customHeight="1">
      <c r="A132" s="36">
        <v>111</v>
      </c>
      <c r="B132" s="59" t="s">
        <v>143</v>
      </c>
      <c r="C132" s="59"/>
      <c r="D132" s="59"/>
      <c r="E132" s="52"/>
      <c r="F132" s="53">
        <v>1.0603333333333333</v>
      </c>
      <c r="G132" s="53">
        <v>2.1206666666666667</v>
      </c>
      <c r="H132" s="53">
        <v>3.181</v>
      </c>
      <c r="I132" s="53">
        <v>4.2413333333333334</v>
      </c>
      <c r="J132" s="53">
        <v>5.3016666666666667</v>
      </c>
      <c r="K132" s="53">
        <v>6.3620000000000001</v>
      </c>
      <c r="L132" s="53">
        <v>7.4223333333333334</v>
      </c>
      <c r="M132" s="53">
        <v>8.4826666666666668</v>
      </c>
      <c r="N132" s="54">
        <v>9.5429999999999993</v>
      </c>
      <c r="O132" s="55" t="s">
        <v>22</v>
      </c>
      <c r="P132" s="56" t="s">
        <v>116</v>
      </c>
      <c r="Q132" s="43">
        <f t="shared" si="1"/>
        <v>1.0603333333333325</v>
      </c>
    </row>
    <row r="133" spans="1:17" s="3" customFormat="1" ht="15.75" customHeight="1">
      <c r="A133" s="36">
        <v>112</v>
      </c>
      <c r="B133" s="59" t="s">
        <v>144</v>
      </c>
      <c r="C133" s="59"/>
      <c r="D133" s="59"/>
      <c r="E133" s="52"/>
      <c r="F133" s="53">
        <v>1.6316666666666668</v>
      </c>
      <c r="G133" s="53">
        <v>3.2633333333333336</v>
      </c>
      <c r="H133" s="53">
        <v>4.8950000000000005</v>
      </c>
      <c r="I133" s="53">
        <v>6.5266666666666673</v>
      </c>
      <c r="J133" s="53">
        <v>8.158333333333335</v>
      </c>
      <c r="K133" s="53">
        <v>9.7900000000000009</v>
      </c>
      <c r="L133" s="53">
        <v>11.421666666666667</v>
      </c>
      <c r="M133" s="53">
        <v>13.053333333333335</v>
      </c>
      <c r="N133" s="54">
        <v>14.685</v>
      </c>
      <c r="O133" s="55" t="s">
        <v>22</v>
      </c>
      <c r="P133" s="56" t="s">
        <v>116</v>
      </c>
      <c r="Q133" s="43">
        <f t="shared" si="1"/>
        <v>1.6316666666666659</v>
      </c>
    </row>
    <row r="134" spans="1:17" s="3" customFormat="1" ht="15.75" customHeight="1">
      <c r="A134" s="36">
        <v>113</v>
      </c>
      <c r="B134" s="59" t="s">
        <v>68</v>
      </c>
      <c r="C134" s="59"/>
      <c r="D134" s="59"/>
      <c r="E134" s="52"/>
      <c r="F134" s="53">
        <v>0.51066666666666671</v>
      </c>
      <c r="G134" s="53">
        <v>1.0213333333333334</v>
      </c>
      <c r="H134" s="53">
        <v>1.532</v>
      </c>
      <c r="I134" s="53">
        <v>2.0426666666666669</v>
      </c>
      <c r="J134" s="53">
        <v>2.5533333333333337</v>
      </c>
      <c r="K134" s="53">
        <v>3.0640000000000001</v>
      </c>
      <c r="L134" s="53">
        <v>3.5746666666666669</v>
      </c>
      <c r="M134" s="53">
        <v>4.0853333333333337</v>
      </c>
      <c r="N134" s="54">
        <v>4.5960000000000001</v>
      </c>
      <c r="O134" s="55" t="s">
        <v>22</v>
      </c>
      <c r="P134" s="56" t="s">
        <v>116</v>
      </c>
      <c r="Q134" s="43">
        <f t="shared" si="1"/>
        <v>0.51066666666666638</v>
      </c>
    </row>
    <row r="135" spans="1:17" s="3" customFormat="1" ht="15.75" customHeight="1">
      <c r="A135" s="36">
        <v>114</v>
      </c>
      <c r="B135" s="59" t="s">
        <v>145</v>
      </c>
      <c r="C135" s="59"/>
      <c r="D135" s="59"/>
      <c r="E135" s="52"/>
      <c r="F135" s="53">
        <v>15.622222222222222</v>
      </c>
      <c r="G135" s="53">
        <v>31.244444444444444</v>
      </c>
      <c r="H135" s="53">
        <v>46.866666666666667</v>
      </c>
      <c r="I135" s="53">
        <v>62.488888888888887</v>
      </c>
      <c r="J135" s="53">
        <v>78.111111111111114</v>
      </c>
      <c r="K135" s="53">
        <v>93.733333333333334</v>
      </c>
      <c r="L135" s="53">
        <v>109.35555555555555</v>
      </c>
      <c r="M135" s="53">
        <v>124.97777777777777</v>
      </c>
      <c r="N135" s="54">
        <v>140.6</v>
      </c>
      <c r="O135" s="55" t="s">
        <v>22</v>
      </c>
      <c r="P135" s="56" t="s">
        <v>146</v>
      </c>
      <c r="Q135" s="43">
        <f t="shared" si="1"/>
        <v>15.62222222222222</v>
      </c>
    </row>
    <row r="136" spans="1:17" s="3" customFormat="1" ht="15.75" customHeight="1">
      <c r="A136" s="36">
        <v>115</v>
      </c>
      <c r="B136" s="59" t="s">
        <v>147</v>
      </c>
      <c r="C136" s="59"/>
      <c r="D136" s="59"/>
      <c r="E136" s="52"/>
      <c r="F136" s="53">
        <v>3.7777777777777777</v>
      </c>
      <c r="G136" s="53">
        <v>7.5555555555555554</v>
      </c>
      <c r="H136" s="53">
        <v>11.333333333333332</v>
      </c>
      <c r="I136" s="53">
        <v>15.111111111111111</v>
      </c>
      <c r="J136" s="53">
        <v>18.888888888888889</v>
      </c>
      <c r="K136" s="53">
        <v>22.666666666666664</v>
      </c>
      <c r="L136" s="53">
        <v>26.444444444444443</v>
      </c>
      <c r="M136" s="53">
        <v>30.222222222222221</v>
      </c>
      <c r="N136" s="54">
        <v>34</v>
      </c>
      <c r="O136" s="55" t="s">
        <v>22</v>
      </c>
      <c r="P136" s="56" t="s">
        <v>146</v>
      </c>
      <c r="Q136" s="43">
        <f t="shared" si="1"/>
        <v>3.7777777777777786</v>
      </c>
    </row>
    <row r="137" spans="1:17" s="3" customFormat="1" ht="15.75" customHeight="1">
      <c r="A137" s="36">
        <v>116</v>
      </c>
      <c r="B137" s="59" t="s">
        <v>148</v>
      </c>
      <c r="C137" s="59"/>
      <c r="D137" s="59"/>
      <c r="E137" s="52"/>
      <c r="F137" s="53">
        <v>4.0999999999999996</v>
      </c>
      <c r="G137" s="53">
        <v>8.1999999999999993</v>
      </c>
      <c r="H137" s="53">
        <v>12.299999999999999</v>
      </c>
      <c r="I137" s="53">
        <v>16.399999999999999</v>
      </c>
      <c r="J137" s="53">
        <v>20.5</v>
      </c>
      <c r="K137" s="53">
        <v>24.599999999999998</v>
      </c>
      <c r="L137" s="53">
        <v>28.699999999999996</v>
      </c>
      <c r="M137" s="53">
        <v>32.799999999999997</v>
      </c>
      <c r="N137" s="54">
        <v>36.9</v>
      </c>
      <c r="O137" s="55" t="s">
        <v>22</v>
      </c>
      <c r="P137" s="56" t="s">
        <v>146</v>
      </c>
      <c r="Q137" s="43">
        <f t="shared" si="1"/>
        <v>4.1000000000000014</v>
      </c>
    </row>
    <row r="138" spans="1:17" s="3" customFormat="1" ht="15.75" customHeight="1">
      <c r="A138" s="36">
        <v>117</v>
      </c>
      <c r="B138" s="59" t="s">
        <v>149</v>
      </c>
      <c r="C138" s="59"/>
      <c r="D138" s="59"/>
      <c r="E138" s="52"/>
      <c r="F138" s="53">
        <v>4.4444444444444446E-2</v>
      </c>
      <c r="G138" s="53">
        <v>8.8888888888888892E-2</v>
      </c>
      <c r="H138" s="53">
        <v>0.13333333333333333</v>
      </c>
      <c r="I138" s="53">
        <v>0.17777777777777778</v>
      </c>
      <c r="J138" s="53">
        <v>0.22222222222222224</v>
      </c>
      <c r="K138" s="53">
        <v>0.26666666666666666</v>
      </c>
      <c r="L138" s="53">
        <v>0.31111111111111112</v>
      </c>
      <c r="M138" s="53">
        <v>0.35555555555555557</v>
      </c>
      <c r="N138" s="54">
        <v>0.4</v>
      </c>
      <c r="O138" s="55" t="s">
        <v>22</v>
      </c>
      <c r="P138" s="56" t="s">
        <v>146</v>
      </c>
      <c r="Q138" s="43">
        <f t="shared" si="1"/>
        <v>4.4444444444444453E-2</v>
      </c>
    </row>
    <row r="139" spans="1:17" s="3" customFormat="1" ht="15.75" customHeight="1">
      <c r="A139" s="36">
        <v>118</v>
      </c>
      <c r="B139" s="59" t="s">
        <v>150</v>
      </c>
      <c r="C139" s="59"/>
      <c r="D139" s="59"/>
      <c r="E139" s="52"/>
      <c r="F139" s="53">
        <v>2.2222222222222223E-2</v>
      </c>
      <c r="G139" s="53">
        <v>4.4444444444444446E-2</v>
      </c>
      <c r="H139" s="53">
        <v>6.6666666666666666E-2</v>
      </c>
      <c r="I139" s="53">
        <v>8.8888888888888892E-2</v>
      </c>
      <c r="J139" s="53">
        <v>0.11111111111111112</v>
      </c>
      <c r="K139" s="53">
        <v>0.13333333333333333</v>
      </c>
      <c r="L139" s="53">
        <v>0.15555555555555556</v>
      </c>
      <c r="M139" s="53">
        <v>0.17777777777777778</v>
      </c>
      <c r="N139" s="54">
        <v>0.2</v>
      </c>
      <c r="O139" s="55" t="s">
        <v>22</v>
      </c>
      <c r="P139" s="56" t="s">
        <v>146</v>
      </c>
      <c r="Q139" s="43">
        <f t="shared" si="1"/>
        <v>2.2222222222222227E-2</v>
      </c>
    </row>
    <row r="140" spans="1:17" s="3" customFormat="1" ht="15.75" customHeight="1">
      <c r="A140" s="36">
        <v>119</v>
      </c>
      <c r="B140" s="59" t="s">
        <v>151</v>
      </c>
      <c r="C140" s="59"/>
      <c r="D140" s="59"/>
      <c r="E140" s="52"/>
      <c r="F140" s="53">
        <v>14.322222222222223</v>
      </c>
      <c r="G140" s="53">
        <v>28.644444444444446</v>
      </c>
      <c r="H140" s="53">
        <v>42.966666666666669</v>
      </c>
      <c r="I140" s="53">
        <v>57.288888888888891</v>
      </c>
      <c r="J140" s="53">
        <v>71.611111111111114</v>
      </c>
      <c r="K140" s="53">
        <v>85.933333333333337</v>
      </c>
      <c r="L140" s="53">
        <v>100.25555555555556</v>
      </c>
      <c r="M140" s="53">
        <v>114.57777777777778</v>
      </c>
      <c r="N140" s="54">
        <v>128.9</v>
      </c>
      <c r="O140" s="55" t="s">
        <v>22</v>
      </c>
      <c r="P140" s="56" t="s">
        <v>146</v>
      </c>
      <c r="Q140" s="43">
        <f t="shared" si="1"/>
        <v>14.322222222222223</v>
      </c>
    </row>
    <row r="141" spans="1:17" s="3" customFormat="1" ht="15.75" customHeight="1">
      <c r="A141" s="36">
        <v>120</v>
      </c>
      <c r="B141" s="59" t="s">
        <v>152</v>
      </c>
      <c r="C141" s="59"/>
      <c r="D141" s="59"/>
      <c r="E141" s="52"/>
      <c r="F141" s="53">
        <v>24.821111111111108</v>
      </c>
      <c r="G141" s="53">
        <v>49.642222222222216</v>
      </c>
      <c r="H141" s="53">
        <v>74.463333333333324</v>
      </c>
      <c r="I141" s="53">
        <v>99.284444444444432</v>
      </c>
      <c r="J141" s="53">
        <v>124.10555555555554</v>
      </c>
      <c r="K141" s="53">
        <v>148.92666666666665</v>
      </c>
      <c r="L141" s="53">
        <v>173.74777777777774</v>
      </c>
      <c r="M141" s="53">
        <v>198.56888888888886</v>
      </c>
      <c r="N141" s="54">
        <v>223.39</v>
      </c>
      <c r="O141" s="55" t="s">
        <v>22</v>
      </c>
      <c r="P141" s="56" t="s">
        <v>146</v>
      </c>
      <c r="Q141" s="43">
        <f t="shared" si="1"/>
        <v>24.821111111111122</v>
      </c>
    </row>
    <row r="142" spans="1:17" s="3" customFormat="1" ht="15.75" customHeight="1">
      <c r="A142" s="36">
        <v>121</v>
      </c>
      <c r="B142" s="59" t="s">
        <v>153</v>
      </c>
      <c r="C142" s="59"/>
      <c r="D142" s="59"/>
      <c r="E142" s="52"/>
      <c r="F142" s="53">
        <v>19.100000000000001</v>
      </c>
      <c r="G142" s="53">
        <v>38.200000000000003</v>
      </c>
      <c r="H142" s="53">
        <v>57.300000000000004</v>
      </c>
      <c r="I142" s="53">
        <v>76.400000000000006</v>
      </c>
      <c r="J142" s="53">
        <v>95.5</v>
      </c>
      <c r="K142" s="53">
        <v>114.60000000000001</v>
      </c>
      <c r="L142" s="53">
        <v>133.70000000000002</v>
      </c>
      <c r="M142" s="53">
        <v>152.80000000000001</v>
      </c>
      <c r="N142" s="54">
        <v>171.9</v>
      </c>
      <c r="O142" s="55" t="s">
        <v>22</v>
      </c>
      <c r="P142" s="56" t="s">
        <v>153</v>
      </c>
      <c r="Q142" s="43">
        <f t="shared" si="1"/>
        <v>19.099999999999994</v>
      </c>
    </row>
    <row r="143" spans="1:17" s="3" customFormat="1" ht="15.75" customHeight="1">
      <c r="A143" s="36">
        <v>122</v>
      </c>
      <c r="B143" s="68" t="s">
        <v>154</v>
      </c>
      <c r="C143" s="78"/>
      <c r="D143" s="61"/>
      <c r="E143" s="52"/>
      <c r="F143" s="53">
        <v>17.444444444444443</v>
      </c>
      <c r="G143" s="53">
        <v>34.888888888888886</v>
      </c>
      <c r="H143" s="53">
        <v>52.333333333333329</v>
      </c>
      <c r="I143" s="53">
        <v>69.777777777777771</v>
      </c>
      <c r="J143" s="53">
        <v>87.222222222222214</v>
      </c>
      <c r="K143" s="53">
        <v>104.66666666666666</v>
      </c>
      <c r="L143" s="53">
        <v>122.1111111111111</v>
      </c>
      <c r="M143" s="53">
        <v>139.55555555555554</v>
      </c>
      <c r="N143" s="54">
        <v>157</v>
      </c>
      <c r="O143" s="55" t="s">
        <v>22</v>
      </c>
      <c r="P143" s="79" t="s">
        <v>154</v>
      </c>
      <c r="Q143" s="43">
        <f t="shared" si="1"/>
        <v>17.444444444444457</v>
      </c>
    </row>
    <row r="144" spans="1:17" s="3" customFormat="1" ht="15.75" customHeight="1">
      <c r="A144" s="36">
        <v>123</v>
      </c>
      <c r="B144" s="78" t="s">
        <v>155</v>
      </c>
      <c r="C144" s="78" t="s">
        <v>156</v>
      </c>
      <c r="D144" s="80" t="s">
        <v>157</v>
      </c>
      <c r="E144" s="52"/>
      <c r="F144" s="53">
        <v>0.18444444444444444</v>
      </c>
      <c r="G144" s="53">
        <v>0.36888888888888888</v>
      </c>
      <c r="H144" s="53">
        <v>0.55333333333333334</v>
      </c>
      <c r="I144" s="53">
        <v>0.73777777777777775</v>
      </c>
      <c r="J144" s="53">
        <v>0.92222222222222217</v>
      </c>
      <c r="K144" s="53">
        <v>1.1066666666666667</v>
      </c>
      <c r="L144" s="53">
        <v>1.2911111111111111</v>
      </c>
      <c r="M144" s="53">
        <v>1.4755555555555555</v>
      </c>
      <c r="N144" s="54">
        <v>1.66</v>
      </c>
      <c r="O144" s="55" t="s">
        <v>22</v>
      </c>
      <c r="P144" s="56" t="s">
        <v>158</v>
      </c>
      <c r="Q144" s="43">
        <f t="shared" si="1"/>
        <v>0.18444444444444441</v>
      </c>
    </row>
    <row r="145" spans="1:18" s="3" customFormat="1" ht="15.75" customHeight="1">
      <c r="A145" s="36">
        <v>124</v>
      </c>
      <c r="B145" s="50" t="s">
        <v>159</v>
      </c>
      <c r="C145" s="78"/>
      <c r="D145" s="61"/>
      <c r="E145" s="52"/>
      <c r="F145" s="53">
        <v>0.2533333333333333</v>
      </c>
      <c r="G145" s="53">
        <v>0.5066666666666666</v>
      </c>
      <c r="H145" s="53">
        <v>0.7599999999999999</v>
      </c>
      <c r="I145" s="53">
        <v>1.0133333333333332</v>
      </c>
      <c r="J145" s="53">
        <v>1.2666666666666666</v>
      </c>
      <c r="K145" s="53">
        <v>1.5199999999999998</v>
      </c>
      <c r="L145" s="53">
        <v>1.773333333333333</v>
      </c>
      <c r="M145" s="53">
        <v>2.0266666666666664</v>
      </c>
      <c r="N145" s="54">
        <v>2.2799999999999998</v>
      </c>
      <c r="O145" s="55" t="s">
        <v>22</v>
      </c>
      <c r="P145" s="56" t="s">
        <v>158</v>
      </c>
      <c r="Q145" s="43">
        <f t="shared" si="1"/>
        <v>0.25333333333333341</v>
      </c>
    </row>
    <row r="146" spans="1:18" s="3" customFormat="1" ht="15.75" customHeight="1">
      <c r="A146" s="36">
        <v>125</v>
      </c>
      <c r="B146" s="50" t="s">
        <v>160</v>
      </c>
      <c r="C146" s="78"/>
      <c r="D146" s="61"/>
      <c r="E146" s="55"/>
      <c r="F146" s="81"/>
      <c r="G146" s="81"/>
      <c r="H146" s="81"/>
      <c r="I146" s="81"/>
      <c r="J146" s="81"/>
      <c r="K146" s="81"/>
      <c r="L146" s="81"/>
      <c r="M146" s="81"/>
      <c r="N146" s="55">
        <v>2.4900000000000002</v>
      </c>
      <c r="O146" s="55" t="s">
        <v>53</v>
      </c>
      <c r="P146" s="56" t="s">
        <v>158</v>
      </c>
      <c r="Q146" s="43">
        <f t="shared" si="1"/>
        <v>2.4900000000000002</v>
      </c>
    </row>
    <row r="147" spans="1:18" s="3" customFormat="1" ht="15.75" customHeight="1">
      <c r="A147" s="36">
        <v>126</v>
      </c>
      <c r="B147" s="50" t="s">
        <v>161</v>
      </c>
      <c r="C147" s="78"/>
      <c r="D147" s="61"/>
      <c r="E147" s="55"/>
      <c r="F147" s="55"/>
      <c r="G147" s="55"/>
      <c r="H147" s="55"/>
      <c r="I147" s="55"/>
      <c r="J147" s="55"/>
      <c r="K147" s="55"/>
      <c r="L147" s="55"/>
      <c r="M147" s="55"/>
      <c r="N147" s="55">
        <v>3.56</v>
      </c>
      <c r="O147" s="55" t="s">
        <v>53</v>
      </c>
      <c r="P147" s="56" t="s">
        <v>158</v>
      </c>
      <c r="Q147" s="43">
        <f t="shared" si="1"/>
        <v>3.56</v>
      </c>
      <c r="R147" s="82"/>
    </row>
    <row r="148" spans="1:18" s="3" customFormat="1" ht="15.75" customHeight="1">
      <c r="A148" s="36">
        <v>127</v>
      </c>
      <c r="B148" s="50" t="s">
        <v>162</v>
      </c>
      <c r="C148" s="78"/>
      <c r="D148" s="61"/>
      <c r="E148" s="55"/>
      <c r="F148" s="69"/>
      <c r="G148" s="69"/>
      <c r="H148" s="69"/>
      <c r="I148" s="69"/>
      <c r="J148" s="69"/>
      <c r="K148" s="69"/>
      <c r="L148" s="69"/>
      <c r="M148" s="69"/>
      <c r="N148" s="55">
        <v>4.1900000000000004</v>
      </c>
      <c r="O148" s="55" t="s">
        <v>53</v>
      </c>
      <c r="P148" s="56" t="s">
        <v>158</v>
      </c>
      <c r="Q148" s="43">
        <f t="shared" si="1"/>
        <v>4.1900000000000004</v>
      </c>
    </row>
    <row r="149" spans="1:18" s="3" customFormat="1" ht="15.75" customHeight="1">
      <c r="A149" s="36">
        <v>128</v>
      </c>
      <c r="B149" s="50" t="s">
        <v>163</v>
      </c>
      <c r="C149" s="78"/>
      <c r="D149" s="61"/>
      <c r="E149" s="52"/>
      <c r="F149" s="53">
        <v>0.27222222222222225</v>
      </c>
      <c r="G149" s="53">
        <v>0.54444444444444451</v>
      </c>
      <c r="H149" s="53">
        <v>0.81666666666666676</v>
      </c>
      <c r="I149" s="53">
        <v>1.088888888888889</v>
      </c>
      <c r="J149" s="53">
        <v>1.3611111111111112</v>
      </c>
      <c r="K149" s="53">
        <v>1.6333333333333335</v>
      </c>
      <c r="L149" s="53">
        <v>1.9055555555555559</v>
      </c>
      <c r="M149" s="53">
        <v>2.177777777777778</v>
      </c>
      <c r="N149" s="54">
        <v>2.4500000000000002</v>
      </c>
      <c r="O149" s="55" t="s">
        <v>22</v>
      </c>
      <c r="P149" s="56" t="s">
        <v>158</v>
      </c>
      <c r="Q149" s="43">
        <f t="shared" si="1"/>
        <v>0.27222222222222214</v>
      </c>
    </row>
    <row r="150" spans="1:18" s="3" customFormat="1" ht="15.75" customHeight="1">
      <c r="A150" s="36">
        <v>129</v>
      </c>
      <c r="B150" s="50" t="s">
        <v>164</v>
      </c>
      <c r="C150" s="78"/>
      <c r="D150" s="61"/>
      <c r="E150" s="52"/>
      <c r="F150" s="53">
        <v>0.8288888888888889</v>
      </c>
      <c r="G150" s="53">
        <v>1.6577777777777778</v>
      </c>
      <c r="H150" s="53">
        <v>2.4866666666666668</v>
      </c>
      <c r="I150" s="53">
        <v>3.3155555555555556</v>
      </c>
      <c r="J150" s="53">
        <v>4.1444444444444448</v>
      </c>
      <c r="K150" s="53">
        <v>4.9733333333333336</v>
      </c>
      <c r="L150" s="53">
        <v>5.8022222222222224</v>
      </c>
      <c r="M150" s="53">
        <v>6.6311111111111112</v>
      </c>
      <c r="N150" s="54">
        <v>7.46</v>
      </c>
      <c r="O150" s="55" t="s">
        <v>22</v>
      </c>
      <c r="P150" s="56" t="s">
        <v>158</v>
      </c>
      <c r="Q150" s="43">
        <f t="shared" ref="Q150:Q200" si="2">N150-M150</f>
        <v>0.82888888888888879</v>
      </c>
    </row>
    <row r="151" spans="1:18" s="3" customFormat="1" ht="15.75" customHeight="1">
      <c r="A151" s="36">
        <v>130</v>
      </c>
      <c r="B151" s="50" t="s">
        <v>165</v>
      </c>
      <c r="C151" s="78"/>
      <c r="D151" s="61"/>
      <c r="E151" s="52"/>
      <c r="F151" s="53">
        <v>0.17444444444444446</v>
      </c>
      <c r="G151" s="53">
        <v>0.34888888888888892</v>
      </c>
      <c r="H151" s="53">
        <v>0.52333333333333343</v>
      </c>
      <c r="I151" s="53">
        <v>0.69777777777777783</v>
      </c>
      <c r="J151" s="53">
        <v>0.87222222222222223</v>
      </c>
      <c r="K151" s="53">
        <v>1.0466666666666669</v>
      </c>
      <c r="L151" s="53">
        <v>1.2211111111111113</v>
      </c>
      <c r="M151" s="53">
        <v>1.3955555555555557</v>
      </c>
      <c r="N151" s="54">
        <v>1.57</v>
      </c>
      <c r="O151" s="55" t="s">
        <v>22</v>
      </c>
      <c r="P151" s="56" t="s">
        <v>158</v>
      </c>
      <c r="Q151" s="43">
        <f t="shared" si="2"/>
        <v>0.1744444444444444</v>
      </c>
    </row>
    <row r="152" spans="1:18" s="3" customFormat="1" ht="15.75" customHeight="1">
      <c r="A152" s="36">
        <v>131</v>
      </c>
      <c r="B152" s="50" t="s">
        <v>166</v>
      </c>
      <c r="C152" s="78"/>
      <c r="D152" s="61"/>
      <c r="E152" s="52"/>
      <c r="F152" s="53">
        <v>0.4366666666666667</v>
      </c>
      <c r="G152" s="53">
        <v>0.87333333333333341</v>
      </c>
      <c r="H152" s="53">
        <v>1.31</v>
      </c>
      <c r="I152" s="53">
        <v>1.7466666666666668</v>
      </c>
      <c r="J152" s="53">
        <v>2.1833333333333336</v>
      </c>
      <c r="K152" s="53">
        <v>2.62</v>
      </c>
      <c r="L152" s="53">
        <v>3.0566666666666671</v>
      </c>
      <c r="M152" s="53">
        <v>3.4933333333333336</v>
      </c>
      <c r="N152" s="54">
        <v>3.93</v>
      </c>
      <c r="O152" s="55" t="s">
        <v>22</v>
      </c>
      <c r="P152" s="56" t="s">
        <v>158</v>
      </c>
      <c r="Q152" s="43">
        <f t="shared" si="2"/>
        <v>0.43666666666666654</v>
      </c>
    </row>
    <row r="153" spans="1:18" s="3" customFormat="1" ht="15.75" customHeight="1">
      <c r="A153" s="36">
        <v>132</v>
      </c>
      <c r="B153" s="50" t="s">
        <v>167</v>
      </c>
      <c r="C153" s="78"/>
      <c r="D153" s="61"/>
      <c r="E153" s="55"/>
      <c r="F153" s="81"/>
      <c r="G153" s="81"/>
      <c r="H153" s="81"/>
      <c r="I153" s="81"/>
      <c r="J153" s="81"/>
      <c r="K153" s="81"/>
      <c r="L153" s="81"/>
      <c r="M153" s="81"/>
      <c r="N153" s="55">
        <v>3.6</v>
      </c>
      <c r="O153" s="55" t="s">
        <v>53</v>
      </c>
      <c r="P153" s="56" t="s">
        <v>158</v>
      </c>
      <c r="Q153" s="43">
        <f t="shared" si="2"/>
        <v>3.6</v>
      </c>
    </row>
    <row r="154" spans="1:18" s="3" customFormat="1" ht="15.75" customHeight="1">
      <c r="A154" s="36">
        <v>133</v>
      </c>
      <c r="B154" s="50" t="s">
        <v>168</v>
      </c>
      <c r="C154" s="78"/>
      <c r="D154" s="61"/>
      <c r="E154" s="55"/>
      <c r="F154" s="55"/>
      <c r="G154" s="55"/>
      <c r="H154" s="55"/>
      <c r="I154" s="55"/>
      <c r="J154" s="55"/>
      <c r="K154" s="55"/>
      <c r="L154" s="55"/>
      <c r="M154" s="55"/>
      <c r="N154" s="55">
        <v>12.79</v>
      </c>
      <c r="O154" s="55" t="s">
        <v>53</v>
      </c>
      <c r="P154" s="56" t="s">
        <v>158</v>
      </c>
      <c r="Q154" s="43">
        <f t="shared" si="2"/>
        <v>12.79</v>
      </c>
    </row>
    <row r="155" spans="1:18" s="3" customFormat="1" ht="15.75" customHeight="1">
      <c r="A155" s="36">
        <v>134</v>
      </c>
      <c r="B155" s="50" t="s">
        <v>169</v>
      </c>
      <c r="C155" s="78"/>
      <c r="D155" s="61"/>
      <c r="E155" s="55"/>
      <c r="F155" s="55"/>
      <c r="G155" s="55"/>
      <c r="H155" s="55"/>
      <c r="I155" s="55"/>
      <c r="J155" s="55"/>
      <c r="K155" s="55"/>
      <c r="L155" s="55"/>
      <c r="M155" s="55"/>
      <c r="N155" s="55">
        <v>4.16</v>
      </c>
      <c r="O155" s="55" t="s">
        <v>53</v>
      </c>
      <c r="P155" s="56" t="s">
        <v>158</v>
      </c>
      <c r="Q155" s="43">
        <f t="shared" si="2"/>
        <v>4.16</v>
      </c>
    </row>
    <row r="156" spans="1:18" s="3" customFormat="1" ht="15.75" customHeight="1">
      <c r="A156" s="36">
        <v>135</v>
      </c>
      <c r="B156" s="50" t="s">
        <v>170</v>
      </c>
      <c r="C156" s="78"/>
      <c r="D156" s="61"/>
      <c r="E156" s="55"/>
      <c r="F156" s="69"/>
      <c r="G156" s="69"/>
      <c r="H156" s="69"/>
      <c r="I156" s="69"/>
      <c r="J156" s="69"/>
      <c r="K156" s="69"/>
      <c r="L156" s="69"/>
      <c r="M156" s="69"/>
      <c r="N156" s="55">
        <v>2.93</v>
      </c>
      <c r="O156" s="55" t="s">
        <v>53</v>
      </c>
      <c r="P156" s="56" t="s">
        <v>158</v>
      </c>
      <c r="Q156" s="43">
        <f t="shared" si="2"/>
        <v>2.93</v>
      </c>
    </row>
    <row r="157" spans="1:18" s="3" customFormat="1" ht="15.75" customHeight="1">
      <c r="A157" s="36">
        <v>136</v>
      </c>
      <c r="B157" s="50" t="s">
        <v>171</v>
      </c>
      <c r="C157" s="78"/>
      <c r="D157" s="61"/>
      <c r="E157" s="52"/>
      <c r="F157" s="53">
        <v>1.1077777777777778</v>
      </c>
      <c r="G157" s="53">
        <v>2.2155555555555555</v>
      </c>
      <c r="H157" s="53">
        <v>3.3233333333333333</v>
      </c>
      <c r="I157" s="53">
        <v>4.431111111111111</v>
      </c>
      <c r="J157" s="53">
        <v>5.5388888888888888</v>
      </c>
      <c r="K157" s="53">
        <v>6.6466666666666665</v>
      </c>
      <c r="L157" s="53">
        <v>7.7544444444444443</v>
      </c>
      <c r="M157" s="53">
        <v>8.862222222222222</v>
      </c>
      <c r="N157" s="54">
        <v>9.9700000000000006</v>
      </c>
      <c r="O157" s="55" t="s">
        <v>22</v>
      </c>
      <c r="P157" s="56" t="s">
        <v>158</v>
      </c>
      <c r="Q157" s="43">
        <f t="shared" si="2"/>
        <v>1.1077777777777786</v>
      </c>
    </row>
    <row r="158" spans="1:18" s="3" customFormat="1" ht="15.75" customHeight="1">
      <c r="A158" s="36">
        <v>137</v>
      </c>
      <c r="B158" s="50" t="s">
        <v>172</v>
      </c>
      <c r="C158" s="78"/>
      <c r="D158" s="61"/>
      <c r="E158" s="55"/>
      <c r="F158" s="81"/>
      <c r="G158" s="81"/>
      <c r="H158" s="81"/>
      <c r="I158" s="81"/>
      <c r="J158" s="81"/>
      <c r="K158" s="81"/>
      <c r="L158" s="81"/>
      <c r="M158" s="81"/>
      <c r="N158" s="55">
        <v>1.1000000000000001</v>
      </c>
      <c r="O158" s="55" t="s">
        <v>53</v>
      </c>
      <c r="P158" s="56" t="s">
        <v>158</v>
      </c>
      <c r="Q158" s="43">
        <f t="shared" si="2"/>
        <v>1.1000000000000001</v>
      </c>
    </row>
    <row r="159" spans="1:18" s="3" customFormat="1" ht="15.75" customHeight="1">
      <c r="A159" s="36">
        <v>138</v>
      </c>
      <c r="B159" s="50" t="s">
        <v>173</v>
      </c>
      <c r="C159" s="78"/>
      <c r="D159" s="61"/>
      <c r="E159" s="55"/>
      <c r="F159" s="55"/>
      <c r="G159" s="55"/>
      <c r="H159" s="55"/>
      <c r="I159" s="55"/>
      <c r="J159" s="55"/>
      <c r="K159" s="55"/>
      <c r="L159" s="55"/>
      <c r="M159" s="55"/>
      <c r="N159" s="55">
        <v>1.48</v>
      </c>
      <c r="O159" s="55" t="s">
        <v>53</v>
      </c>
      <c r="P159" s="56" t="s">
        <v>158</v>
      </c>
      <c r="Q159" s="43">
        <f t="shared" si="2"/>
        <v>1.48</v>
      </c>
    </row>
    <row r="160" spans="1:18" s="3" customFormat="1" ht="15.75" customHeight="1">
      <c r="A160" s="36">
        <v>139</v>
      </c>
      <c r="B160" s="50" t="s">
        <v>54</v>
      </c>
      <c r="C160" s="78"/>
      <c r="D160" s="61"/>
      <c r="E160" s="55"/>
      <c r="F160" s="55"/>
      <c r="G160" s="55"/>
      <c r="H160" s="55"/>
      <c r="I160" s="55"/>
      <c r="J160" s="55"/>
      <c r="K160" s="55"/>
      <c r="L160" s="55"/>
      <c r="M160" s="55"/>
      <c r="N160" s="55">
        <v>1.93</v>
      </c>
      <c r="O160" s="55" t="s">
        <v>53</v>
      </c>
      <c r="P160" s="56" t="s">
        <v>158</v>
      </c>
      <c r="Q160" s="43">
        <f t="shared" si="2"/>
        <v>1.93</v>
      </c>
    </row>
    <row r="161" spans="1:17" s="3" customFormat="1" ht="33" customHeight="1">
      <c r="A161" s="36">
        <v>140</v>
      </c>
      <c r="B161" s="83" t="s">
        <v>214</v>
      </c>
      <c r="C161" s="78"/>
      <c r="D161" s="61"/>
      <c r="E161" s="55"/>
      <c r="F161" s="69"/>
      <c r="G161" s="69"/>
      <c r="H161" s="69"/>
      <c r="I161" s="69"/>
      <c r="J161" s="69"/>
      <c r="K161" s="69"/>
      <c r="L161" s="69"/>
      <c r="M161" s="69"/>
      <c r="N161" s="55">
        <v>12.21</v>
      </c>
      <c r="O161" s="55" t="s">
        <v>53</v>
      </c>
      <c r="P161" s="56" t="s">
        <v>158</v>
      </c>
      <c r="Q161" s="43">
        <f t="shared" si="2"/>
        <v>12.21</v>
      </c>
    </row>
    <row r="162" spans="1:17" s="3" customFormat="1" ht="15.75" customHeight="1">
      <c r="A162" s="36">
        <v>141</v>
      </c>
      <c r="B162" s="50" t="s">
        <v>174</v>
      </c>
      <c r="C162" s="78"/>
      <c r="D162" s="61"/>
      <c r="E162" s="52"/>
      <c r="F162" s="53">
        <v>3.3255555555555554</v>
      </c>
      <c r="G162" s="53">
        <v>6.6511111111111108</v>
      </c>
      <c r="H162" s="53">
        <v>9.9766666666666666</v>
      </c>
      <c r="I162" s="53">
        <v>13.302222222222222</v>
      </c>
      <c r="J162" s="53">
        <v>16.627777777777776</v>
      </c>
      <c r="K162" s="53">
        <v>19.953333333333333</v>
      </c>
      <c r="L162" s="53">
        <v>23.278888888888886</v>
      </c>
      <c r="M162" s="53">
        <v>26.604444444444443</v>
      </c>
      <c r="N162" s="54">
        <v>29.93</v>
      </c>
      <c r="O162" s="55" t="s">
        <v>22</v>
      </c>
      <c r="P162" s="56" t="s">
        <v>158</v>
      </c>
      <c r="Q162" s="43">
        <f t="shared" si="2"/>
        <v>3.3255555555555567</v>
      </c>
    </row>
    <row r="163" spans="1:17" s="3" customFormat="1" ht="33" customHeight="1">
      <c r="A163" s="36">
        <v>142</v>
      </c>
      <c r="B163" s="50" t="s">
        <v>175</v>
      </c>
      <c r="C163" s="78"/>
      <c r="D163" s="61"/>
      <c r="E163" s="55"/>
      <c r="F163" s="81"/>
      <c r="G163" s="81"/>
      <c r="H163" s="81"/>
      <c r="I163" s="81"/>
      <c r="J163" s="81"/>
      <c r="K163" s="81"/>
      <c r="L163" s="81"/>
      <c r="M163" s="81"/>
      <c r="N163" s="55">
        <v>3.86</v>
      </c>
      <c r="O163" s="55" t="s">
        <v>53</v>
      </c>
      <c r="P163" s="56" t="s">
        <v>158</v>
      </c>
      <c r="Q163" s="43">
        <f t="shared" si="2"/>
        <v>3.86</v>
      </c>
    </row>
    <row r="164" spans="1:17" s="3" customFormat="1" ht="15.75" customHeight="1">
      <c r="A164" s="36">
        <v>143</v>
      </c>
      <c r="B164" s="50" t="s">
        <v>176</v>
      </c>
      <c r="C164" s="78"/>
      <c r="D164" s="61"/>
      <c r="E164" s="55"/>
      <c r="F164" s="55"/>
      <c r="G164" s="55"/>
      <c r="H164" s="55"/>
      <c r="I164" s="55"/>
      <c r="J164" s="55"/>
      <c r="K164" s="55"/>
      <c r="L164" s="55"/>
      <c r="M164" s="55"/>
      <c r="N164" s="55">
        <v>4.96</v>
      </c>
      <c r="O164" s="55" t="s">
        <v>53</v>
      </c>
      <c r="P164" s="56" t="s">
        <v>158</v>
      </c>
      <c r="Q164" s="43">
        <f t="shared" si="2"/>
        <v>4.96</v>
      </c>
    </row>
    <row r="165" spans="1:17" s="3" customFormat="1" ht="15.75" customHeight="1">
      <c r="A165" s="36">
        <v>144</v>
      </c>
      <c r="B165" s="50" t="s">
        <v>177</v>
      </c>
      <c r="C165" s="78"/>
      <c r="D165" s="61"/>
      <c r="E165" s="55"/>
      <c r="F165" s="69"/>
      <c r="G165" s="69"/>
      <c r="H165" s="69"/>
      <c r="I165" s="69"/>
      <c r="J165" s="69"/>
      <c r="K165" s="69"/>
      <c r="L165" s="69"/>
      <c r="M165" s="69"/>
      <c r="N165" s="55">
        <v>0.96</v>
      </c>
      <c r="O165" s="55" t="s">
        <v>53</v>
      </c>
      <c r="P165" s="56" t="s">
        <v>158</v>
      </c>
      <c r="Q165" s="43">
        <f t="shared" si="2"/>
        <v>0.96</v>
      </c>
    </row>
    <row r="166" spans="1:17" s="3" customFormat="1" ht="15.75" customHeight="1">
      <c r="A166" s="36">
        <v>145</v>
      </c>
      <c r="B166" s="50" t="s">
        <v>178</v>
      </c>
      <c r="C166" s="78"/>
      <c r="D166" s="61"/>
      <c r="E166" s="52"/>
      <c r="F166" s="53">
        <v>0.55666666666666664</v>
      </c>
      <c r="G166" s="53">
        <v>1.1133333333333333</v>
      </c>
      <c r="H166" s="53">
        <v>1.67</v>
      </c>
      <c r="I166" s="53">
        <v>2.2266666666666666</v>
      </c>
      <c r="J166" s="53">
        <v>2.7833333333333332</v>
      </c>
      <c r="K166" s="53">
        <v>3.34</v>
      </c>
      <c r="L166" s="53">
        <v>3.8966666666666665</v>
      </c>
      <c r="M166" s="53">
        <v>4.4533333333333331</v>
      </c>
      <c r="N166" s="54">
        <v>5.01</v>
      </c>
      <c r="O166" s="55" t="s">
        <v>22</v>
      </c>
      <c r="P166" s="56" t="s">
        <v>158</v>
      </c>
      <c r="Q166" s="43">
        <f t="shared" si="2"/>
        <v>0.55666666666666664</v>
      </c>
    </row>
    <row r="167" spans="1:17" s="3" customFormat="1" ht="15.75" customHeight="1">
      <c r="A167" s="36">
        <v>146</v>
      </c>
      <c r="B167" s="50" t="s">
        <v>179</v>
      </c>
      <c r="C167" s="78"/>
      <c r="D167" s="61"/>
      <c r="E167" s="52"/>
      <c r="F167" s="53">
        <v>0.37888888888888889</v>
      </c>
      <c r="G167" s="53">
        <v>0.75777777777777777</v>
      </c>
      <c r="H167" s="53">
        <v>1.1366666666666667</v>
      </c>
      <c r="I167" s="53">
        <v>1.5155555555555555</v>
      </c>
      <c r="J167" s="53">
        <v>1.8944444444444444</v>
      </c>
      <c r="K167" s="53">
        <v>2.2733333333333334</v>
      </c>
      <c r="L167" s="53">
        <v>2.652222222222222</v>
      </c>
      <c r="M167" s="53">
        <v>3.0311111111111111</v>
      </c>
      <c r="N167" s="54">
        <v>3.41</v>
      </c>
      <c r="O167" s="55" t="s">
        <v>22</v>
      </c>
      <c r="P167" s="56" t="s">
        <v>158</v>
      </c>
      <c r="Q167" s="43">
        <f t="shared" si="2"/>
        <v>0.37888888888888905</v>
      </c>
    </row>
    <row r="168" spans="1:17" s="3" customFormat="1" ht="33" customHeight="1">
      <c r="A168" s="36">
        <v>147</v>
      </c>
      <c r="B168" s="50" t="s">
        <v>180</v>
      </c>
      <c r="C168" s="78"/>
      <c r="D168" s="61"/>
      <c r="E168" s="52"/>
      <c r="F168" s="53">
        <v>7.5555555555555556E-2</v>
      </c>
      <c r="G168" s="53">
        <v>0.15111111111111111</v>
      </c>
      <c r="H168" s="53">
        <v>0.22666666666666668</v>
      </c>
      <c r="I168" s="53">
        <v>0.30222222222222223</v>
      </c>
      <c r="J168" s="53">
        <v>0.37777777777777777</v>
      </c>
      <c r="K168" s="53">
        <v>0.45333333333333337</v>
      </c>
      <c r="L168" s="53">
        <v>0.52888888888888885</v>
      </c>
      <c r="M168" s="53">
        <v>0.60444444444444445</v>
      </c>
      <c r="N168" s="54">
        <v>0.68</v>
      </c>
      <c r="O168" s="55" t="s">
        <v>22</v>
      </c>
      <c r="P168" s="56" t="s">
        <v>158</v>
      </c>
      <c r="Q168" s="43">
        <f t="shared" si="2"/>
        <v>7.5555555555555598E-2</v>
      </c>
    </row>
    <row r="169" spans="1:17" s="3" customFormat="1" ht="15.75" customHeight="1">
      <c r="A169" s="36">
        <v>148</v>
      </c>
      <c r="B169" s="50" t="s">
        <v>181</v>
      </c>
      <c r="C169" s="78"/>
      <c r="D169" s="61"/>
      <c r="E169" s="55"/>
      <c r="F169" s="58"/>
      <c r="G169" s="58"/>
      <c r="H169" s="58"/>
      <c r="I169" s="58"/>
      <c r="J169" s="58"/>
      <c r="K169" s="58"/>
      <c r="L169" s="58"/>
      <c r="M169" s="58"/>
      <c r="N169" s="55">
        <v>0.37</v>
      </c>
      <c r="O169" s="55" t="s">
        <v>53</v>
      </c>
      <c r="P169" s="56" t="s">
        <v>158</v>
      </c>
      <c r="Q169" s="43">
        <f t="shared" si="2"/>
        <v>0.37</v>
      </c>
    </row>
    <row r="170" spans="1:17" s="3" customFormat="1" ht="15.75" customHeight="1">
      <c r="A170" s="36">
        <v>149</v>
      </c>
      <c r="B170" s="50" t="s">
        <v>163</v>
      </c>
      <c r="C170" s="78"/>
      <c r="D170" s="61"/>
      <c r="E170" s="52"/>
      <c r="F170" s="53">
        <v>0.27222222222222225</v>
      </c>
      <c r="G170" s="53">
        <v>0.54444444444444451</v>
      </c>
      <c r="H170" s="53">
        <v>0.81666666666666676</v>
      </c>
      <c r="I170" s="53">
        <v>1.088888888888889</v>
      </c>
      <c r="J170" s="53">
        <v>1.3611111111111112</v>
      </c>
      <c r="K170" s="53">
        <v>1.6333333333333335</v>
      </c>
      <c r="L170" s="53">
        <v>1.9055555555555559</v>
      </c>
      <c r="M170" s="53">
        <v>2.177777777777778</v>
      </c>
      <c r="N170" s="54">
        <v>2.4500000000000002</v>
      </c>
      <c r="O170" s="55" t="s">
        <v>22</v>
      </c>
      <c r="P170" s="56" t="s">
        <v>158</v>
      </c>
      <c r="Q170" s="43">
        <f t="shared" si="2"/>
        <v>0.27222222222222214</v>
      </c>
    </row>
    <row r="171" spans="1:17" s="3" customFormat="1" ht="15.75" customHeight="1">
      <c r="A171" s="36">
        <v>150</v>
      </c>
      <c r="B171" s="50" t="s">
        <v>182</v>
      </c>
      <c r="C171" s="78"/>
      <c r="D171" s="61"/>
      <c r="E171" s="52"/>
      <c r="F171" s="53">
        <v>0.32444444444444442</v>
      </c>
      <c r="G171" s="53">
        <v>0.64888888888888885</v>
      </c>
      <c r="H171" s="53">
        <v>0.97333333333333327</v>
      </c>
      <c r="I171" s="53">
        <v>1.2977777777777777</v>
      </c>
      <c r="J171" s="53">
        <v>1.6222222222222222</v>
      </c>
      <c r="K171" s="53">
        <v>1.9466666666666665</v>
      </c>
      <c r="L171" s="53">
        <v>2.2711111111111109</v>
      </c>
      <c r="M171" s="53">
        <v>2.5955555555555554</v>
      </c>
      <c r="N171" s="54">
        <v>2.92</v>
      </c>
      <c r="O171" s="55" t="s">
        <v>22</v>
      </c>
      <c r="P171" s="56" t="s">
        <v>158</v>
      </c>
      <c r="Q171" s="43">
        <f t="shared" si="2"/>
        <v>0.32444444444444454</v>
      </c>
    </row>
    <row r="172" spans="1:17" s="3" customFormat="1" ht="15.75" customHeight="1">
      <c r="A172" s="36">
        <v>151</v>
      </c>
      <c r="B172" s="50" t="s">
        <v>183</v>
      </c>
      <c r="C172" s="78"/>
      <c r="D172" s="61"/>
      <c r="E172" s="52"/>
      <c r="F172" s="53">
        <v>0.18555555555555556</v>
      </c>
      <c r="G172" s="53">
        <v>0.37111111111111111</v>
      </c>
      <c r="H172" s="53">
        <v>0.55666666666666664</v>
      </c>
      <c r="I172" s="53">
        <v>0.74222222222222223</v>
      </c>
      <c r="J172" s="53">
        <v>0.92777777777777781</v>
      </c>
      <c r="K172" s="53">
        <v>1.1133333333333333</v>
      </c>
      <c r="L172" s="53">
        <v>1.298888888888889</v>
      </c>
      <c r="M172" s="53">
        <v>1.4844444444444445</v>
      </c>
      <c r="N172" s="54">
        <v>1.67</v>
      </c>
      <c r="O172" s="55" t="s">
        <v>22</v>
      </c>
      <c r="P172" s="56" t="s">
        <v>158</v>
      </c>
      <c r="Q172" s="43">
        <f t="shared" si="2"/>
        <v>0.18555555555555547</v>
      </c>
    </row>
    <row r="173" spans="1:17" s="3" customFormat="1" ht="15.75" customHeight="1">
      <c r="A173" s="36">
        <v>152</v>
      </c>
      <c r="B173" s="50" t="s">
        <v>184</v>
      </c>
      <c r="C173" s="78"/>
      <c r="D173" s="61"/>
      <c r="E173" s="52"/>
      <c r="F173" s="53">
        <v>0.16222222222222221</v>
      </c>
      <c r="G173" s="53">
        <v>0.32444444444444442</v>
      </c>
      <c r="H173" s="53">
        <v>0.48666666666666664</v>
      </c>
      <c r="I173" s="53">
        <v>0.64888888888888885</v>
      </c>
      <c r="J173" s="53">
        <v>0.81111111111111112</v>
      </c>
      <c r="K173" s="53">
        <v>0.97333333333333327</v>
      </c>
      <c r="L173" s="53">
        <v>1.1355555555555554</v>
      </c>
      <c r="M173" s="53">
        <v>1.2977777777777777</v>
      </c>
      <c r="N173" s="54">
        <v>1.46</v>
      </c>
      <c r="O173" s="55" t="s">
        <v>22</v>
      </c>
      <c r="P173" s="56" t="s">
        <v>158</v>
      </c>
      <c r="Q173" s="43">
        <f t="shared" si="2"/>
        <v>0.16222222222222227</v>
      </c>
    </row>
    <row r="174" spans="1:17" s="3" customFormat="1" ht="15.75" customHeight="1">
      <c r="A174" s="36">
        <v>153</v>
      </c>
      <c r="B174" s="50" t="s">
        <v>185</v>
      </c>
      <c r="C174" s="78"/>
      <c r="D174" s="61"/>
      <c r="E174" s="52"/>
      <c r="F174" s="53">
        <v>0.14222222222222222</v>
      </c>
      <c r="G174" s="53">
        <v>0.28444444444444444</v>
      </c>
      <c r="H174" s="53">
        <v>0.42666666666666664</v>
      </c>
      <c r="I174" s="53">
        <v>0.56888888888888889</v>
      </c>
      <c r="J174" s="53">
        <v>0.71111111111111114</v>
      </c>
      <c r="K174" s="53">
        <v>0.85333333333333328</v>
      </c>
      <c r="L174" s="53">
        <v>0.99555555555555553</v>
      </c>
      <c r="M174" s="53">
        <v>1.1377777777777778</v>
      </c>
      <c r="N174" s="54">
        <v>1.28</v>
      </c>
      <c r="O174" s="55" t="s">
        <v>22</v>
      </c>
      <c r="P174" s="56" t="s">
        <v>158</v>
      </c>
      <c r="Q174" s="43">
        <f t="shared" si="2"/>
        <v>0.14222222222222225</v>
      </c>
    </row>
    <row r="175" spans="1:17" s="3" customFormat="1" ht="15.75" customHeight="1">
      <c r="A175" s="36">
        <v>154</v>
      </c>
      <c r="B175" s="50" t="s">
        <v>186</v>
      </c>
      <c r="C175" s="78"/>
      <c r="D175" s="61"/>
      <c r="E175" s="52"/>
      <c r="F175" s="53">
        <v>0.22222222222222221</v>
      </c>
      <c r="G175" s="53">
        <v>0.44444444444444442</v>
      </c>
      <c r="H175" s="53">
        <v>0.66666666666666663</v>
      </c>
      <c r="I175" s="53">
        <v>0.88888888888888884</v>
      </c>
      <c r="J175" s="53">
        <v>1.1111111111111112</v>
      </c>
      <c r="K175" s="53">
        <v>1.3333333333333333</v>
      </c>
      <c r="L175" s="53">
        <v>1.5555555555555554</v>
      </c>
      <c r="M175" s="53">
        <v>1.7777777777777777</v>
      </c>
      <c r="N175" s="54">
        <v>2</v>
      </c>
      <c r="O175" s="55" t="s">
        <v>22</v>
      </c>
      <c r="P175" s="56" t="s">
        <v>158</v>
      </c>
      <c r="Q175" s="43">
        <f t="shared" si="2"/>
        <v>0.22222222222222232</v>
      </c>
    </row>
    <row r="176" spans="1:17" s="3" customFormat="1" ht="15.75" customHeight="1">
      <c r="A176" s="36">
        <v>155</v>
      </c>
      <c r="B176" s="50" t="s">
        <v>187</v>
      </c>
      <c r="C176" s="78"/>
      <c r="D176" s="61"/>
      <c r="E176" s="52"/>
      <c r="F176" s="53">
        <v>7.7777777777777779E-2</v>
      </c>
      <c r="G176" s="53">
        <v>0.15555555555555556</v>
      </c>
      <c r="H176" s="53">
        <v>0.23333333333333334</v>
      </c>
      <c r="I176" s="53">
        <v>0.31111111111111112</v>
      </c>
      <c r="J176" s="53">
        <v>0.3888888888888889</v>
      </c>
      <c r="K176" s="53">
        <v>0.46666666666666667</v>
      </c>
      <c r="L176" s="53">
        <v>0.54444444444444451</v>
      </c>
      <c r="M176" s="53">
        <v>0.62222222222222223</v>
      </c>
      <c r="N176" s="54">
        <v>0.7</v>
      </c>
      <c r="O176" s="55" t="s">
        <v>22</v>
      </c>
      <c r="P176" s="56" t="s">
        <v>158</v>
      </c>
      <c r="Q176" s="43">
        <f t="shared" si="2"/>
        <v>7.7777777777777724E-2</v>
      </c>
    </row>
    <row r="177" spans="1:17" s="3" customFormat="1" ht="15.75" customHeight="1">
      <c r="A177" s="36">
        <v>156</v>
      </c>
      <c r="B177" s="50" t="s">
        <v>188</v>
      </c>
      <c r="C177" s="78"/>
      <c r="D177" s="61"/>
      <c r="E177" s="52"/>
      <c r="F177" s="53">
        <v>0.42777777777777781</v>
      </c>
      <c r="G177" s="53">
        <v>0.85555555555555562</v>
      </c>
      <c r="H177" s="53">
        <v>1.2833333333333334</v>
      </c>
      <c r="I177" s="53">
        <v>1.7111111111111112</v>
      </c>
      <c r="J177" s="53">
        <v>2.1388888888888893</v>
      </c>
      <c r="K177" s="53">
        <v>2.5666666666666669</v>
      </c>
      <c r="L177" s="53">
        <v>2.9944444444444445</v>
      </c>
      <c r="M177" s="53">
        <v>3.4222222222222225</v>
      </c>
      <c r="N177" s="54">
        <v>3.85</v>
      </c>
      <c r="O177" s="55" t="s">
        <v>22</v>
      </c>
      <c r="P177" s="56" t="s">
        <v>158</v>
      </c>
      <c r="Q177" s="43">
        <f t="shared" si="2"/>
        <v>0.42777777777777759</v>
      </c>
    </row>
    <row r="178" spans="1:17" s="3" customFormat="1" ht="15.75" customHeight="1">
      <c r="A178" s="36">
        <v>157</v>
      </c>
      <c r="B178" s="50" t="s">
        <v>189</v>
      </c>
      <c r="C178" s="78"/>
      <c r="D178" s="61"/>
      <c r="E178" s="52"/>
      <c r="F178" s="53">
        <v>0.85222222222222221</v>
      </c>
      <c r="G178" s="53">
        <v>1.7044444444444444</v>
      </c>
      <c r="H178" s="53">
        <v>2.5566666666666666</v>
      </c>
      <c r="I178" s="53">
        <v>3.4088888888888889</v>
      </c>
      <c r="J178" s="53">
        <v>4.2611111111111111</v>
      </c>
      <c r="K178" s="53">
        <v>5.1133333333333333</v>
      </c>
      <c r="L178" s="53">
        <v>5.9655555555555555</v>
      </c>
      <c r="M178" s="53">
        <v>6.8177777777777777</v>
      </c>
      <c r="N178" s="54">
        <v>7.67</v>
      </c>
      <c r="O178" s="55" t="s">
        <v>22</v>
      </c>
      <c r="P178" s="56" t="s">
        <v>158</v>
      </c>
      <c r="Q178" s="43">
        <f t="shared" si="2"/>
        <v>0.85222222222222221</v>
      </c>
    </row>
    <row r="179" spans="1:17" s="3" customFormat="1" ht="15.75" customHeight="1">
      <c r="A179" s="36">
        <v>158</v>
      </c>
      <c r="B179" s="50" t="s">
        <v>190</v>
      </c>
      <c r="C179" s="78"/>
      <c r="D179" s="61"/>
      <c r="E179" s="55"/>
      <c r="F179" s="81"/>
      <c r="G179" s="81"/>
      <c r="H179" s="81"/>
      <c r="I179" s="81"/>
      <c r="J179" s="81"/>
      <c r="K179" s="81"/>
      <c r="L179" s="81"/>
      <c r="M179" s="81"/>
      <c r="N179" s="55">
        <v>0.73</v>
      </c>
      <c r="O179" s="55" t="s">
        <v>53</v>
      </c>
      <c r="P179" s="56" t="s">
        <v>158</v>
      </c>
      <c r="Q179" s="43">
        <f t="shared" si="2"/>
        <v>0.73</v>
      </c>
    </row>
    <row r="180" spans="1:17" s="3" customFormat="1" ht="15.75" customHeight="1">
      <c r="A180" s="36">
        <v>159</v>
      </c>
      <c r="B180" s="50" t="s">
        <v>191</v>
      </c>
      <c r="C180" s="78"/>
      <c r="D180" s="61"/>
      <c r="E180" s="55"/>
      <c r="F180" s="55"/>
      <c r="G180" s="55"/>
      <c r="H180" s="55"/>
      <c r="I180" s="55"/>
      <c r="J180" s="55"/>
      <c r="K180" s="55"/>
      <c r="L180" s="55"/>
      <c r="M180" s="55"/>
      <c r="N180" s="55">
        <v>3.06</v>
      </c>
      <c r="O180" s="55" t="s">
        <v>53</v>
      </c>
      <c r="P180" s="56" t="s">
        <v>158</v>
      </c>
      <c r="Q180" s="43">
        <f t="shared" si="2"/>
        <v>3.06</v>
      </c>
    </row>
    <row r="181" spans="1:17" s="3" customFormat="1" ht="15.75" customHeight="1">
      <c r="A181" s="36">
        <v>160</v>
      </c>
      <c r="B181" s="50" t="s">
        <v>192</v>
      </c>
      <c r="C181" s="78"/>
      <c r="D181" s="61"/>
      <c r="E181" s="55"/>
      <c r="F181" s="55"/>
      <c r="G181" s="55"/>
      <c r="H181" s="55"/>
      <c r="I181" s="55"/>
      <c r="J181" s="55"/>
      <c r="K181" s="55"/>
      <c r="L181" s="55"/>
      <c r="M181" s="55"/>
      <c r="N181" s="55">
        <v>1.48</v>
      </c>
      <c r="O181" s="55" t="s">
        <v>53</v>
      </c>
      <c r="P181" s="56" t="s">
        <v>158</v>
      </c>
      <c r="Q181" s="43">
        <f t="shared" si="2"/>
        <v>1.48</v>
      </c>
    </row>
    <row r="182" spans="1:17" s="3" customFormat="1" ht="33" customHeight="1">
      <c r="A182" s="36">
        <v>161</v>
      </c>
      <c r="B182" s="50" t="s">
        <v>193</v>
      </c>
      <c r="C182" s="78"/>
      <c r="D182" s="61"/>
      <c r="E182" s="55"/>
      <c r="F182" s="55"/>
      <c r="G182" s="55"/>
      <c r="H182" s="55"/>
      <c r="I182" s="55"/>
      <c r="J182" s="55"/>
      <c r="K182" s="55"/>
      <c r="L182" s="55"/>
      <c r="M182" s="55"/>
      <c r="N182" s="55">
        <v>3.82</v>
      </c>
      <c r="O182" s="55" t="s">
        <v>53</v>
      </c>
      <c r="P182" s="56" t="s">
        <v>158</v>
      </c>
      <c r="Q182" s="43">
        <f t="shared" si="2"/>
        <v>3.82</v>
      </c>
    </row>
    <row r="183" spans="1:17" s="3" customFormat="1" ht="15.75" customHeight="1">
      <c r="A183" s="36">
        <v>162</v>
      </c>
      <c r="B183" s="50" t="s">
        <v>194</v>
      </c>
      <c r="C183" s="78"/>
      <c r="D183" s="61"/>
      <c r="E183" s="55"/>
      <c r="F183" s="55"/>
      <c r="G183" s="55"/>
      <c r="H183" s="55"/>
      <c r="I183" s="55"/>
      <c r="J183" s="55"/>
      <c r="K183" s="55"/>
      <c r="L183" s="55"/>
      <c r="M183" s="55"/>
      <c r="N183" s="55">
        <v>1.9</v>
      </c>
      <c r="O183" s="55" t="s">
        <v>53</v>
      </c>
      <c r="P183" s="56" t="s">
        <v>158</v>
      </c>
      <c r="Q183" s="43">
        <f t="shared" si="2"/>
        <v>1.9</v>
      </c>
    </row>
    <row r="184" spans="1:17" s="3" customFormat="1" ht="15.75" customHeight="1">
      <c r="A184" s="36">
        <v>163</v>
      </c>
      <c r="B184" s="50" t="s">
        <v>195</v>
      </c>
      <c r="C184" s="78"/>
      <c r="D184" s="61"/>
      <c r="E184" s="55"/>
      <c r="F184" s="69"/>
      <c r="G184" s="69"/>
      <c r="H184" s="69"/>
      <c r="I184" s="69"/>
      <c r="J184" s="69"/>
      <c r="K184" s="69"/>
      <c r="L184" s="69"/>
      <c r="M184" s="69"/>
      <c r="N184" s="55">
        <v>1.89</v>
      </c>
      <c r="O184" s="55" t="s">
        <v>53</v>
      </c>
      <c r="P184" s="56" t="s">
        <v>158</v>
      </c>
      <c r="Q184" s="43">
        <f t="shared" si="2"/>
        <v>1.89</v>
      </c>
    </row>
    <row r="185" spans="1:17" s="3" customFormat="1" ht="15.75" customHeight="1">
      <c r="A185" s="36">
        <v>164</v>
      </c>
      <c r="B185" s="50" t="s">
        <v>196</v>
      </c>
      <c r="C185" s="78"/>
      <c r="D185" s="61"/>
      <c r="E185" s="52"/>
      <c r="F185" s="53">
        <v>1.1000000000000001</v>
      </c>
      <c r="G185" s="53">
        <v>2.2000000000000002</v>
      </c>
      <c r="H185" s="53">
        <v>3.3000000000000003</v>
      </c>
      <c r="I185" s="53">
        <v>4.4000000000000004</v>
      </c>
      <c r="J185" s="53">
        <v>5.5</v>
      </c>
      <c r="K185" s="53">
        <v>6.6000000000000005</v>
      </c>
      <c r="L185" s="53">
        <v>7.7000000000000011</v>
      </c>
      <c r="M185" s="53">
        <v>8.8000000000000007</v>
      </c>
      <c r="N185" s="54">
        <v>9.9</v>
      </c>
      <c r="O185" s="55" t="s">
        <v>22</v>
      </c>
      <c r="P185" s="56" t="s">
        <v>158</v>
      </c>
      <c r="Q185" s="43">
        <f t="shared" si="2"/>
        <v>1.0999999999999996</v>
      </c>
    </row>
    <row r="186" spans="1:17" s="3" customFormat="1" ht="15.75" customHeight="1">
      <c r="A186" s="36">
        <v>165</v>
      </c>
      <c r="B186" s="50" t="s">
        <v>197</v>
      </c>
      <c r="C186" s="78"/>
      <c r="D186" s="61"/>
      <c r="E186" s="55"/>
      <c r="F186" s="58"/>
      <c r="G186" s="58"/>
      <c r="H186" s="58"/>
      <c r="I186" s="58"/>
      <c r="J186" s="58"/>
      <c r="K186" s="58"/>
      <c r="L186" s="58"/>
      <c r="M186" s="58"/>
      <c r="N186" s="55">
        <v>12.74</v>
      </c>
      <c r="O186" s="55" t="s">
        <v>53</v>
      </c>
      <c r="P186" s="56" t="s">
        <v>158</v>
      </c>
      <c r="Q186" s="43">
        <f t="shared" si="2"/>
        <v>12.74</v>
      </c>
    </row>
    <row r="187" spans="1:17" s="3" customFormat="1" ht="15.75" customHeight="1">
      <c r="A187" s="36">
        <v>166</v>
      </c>
      <c r="B187" s="68" t="s">
        <v>198</v>
      </c>
      <c r="C187" s="78"/>
      <c r="D187" s="61"/>
      <c r="E187" s="52"/>
      <c r="F187" s="53">
        <v>5.0777777777777784</v>
      </c>
      <c r="G187" s="53">
        <v>10.155555555555557</v>
      </c>
      <c r="H187" s="53">
        <v>15.233333333333334</v>
      </c>
      <c r="I187" s="53">
        <v>20.311111111111114</v>
      </c>
      <c r="J187" s="53">
        <v>25.388888888888893</v>
      </c>
      <c r="K187" s="53">
        <v>30.466666666666669</v>
      </c>
      <c r="L187" s="53">
        <v>35.544444444444451</v>
      </c>
      <c r="M187" s="53">
        <v>40.622222222222227</v>
      </c>
      <c r="N187" s="54">
        <v>45.7</v>
      </c>
      <c r="O187" s="55" t="s">
        <v>22</v>
      </c>
      <c r="P187" s="56" t="s">
        <v>158</v>
      </c>
      <c r="Q187" s="43">
        <f t="shared" si="2"/>
        <v>5.0777777777777757</v>
      </c>
    </row>
    <row r="188" spans="1:17" s="3" customFormat="1" ht="15.75" customHeight="1">
      <c r="A188" s="36">
        <v>167</v>
      </c>
      <c r="B188" s="50" t="s">
        <v>199</v>
      </c>
      <c r="C188" s="78"/>
      <c r="D188" s="61"/>
      <c r="E188" s="52"/>
      <c r="F188" s="53">
        <v>2.9088888888888889</v>
      </c>
      <c r="G188" s="53">
        <v>5.8177777777777777</v>
      </c>
      <c r="H188" s="53">
        <v>8.7266666666666666</v>
      </c>
      <c r="I188" s="53">
        <v>11.635555555555555</v>
      </c>
      <c r="J188" s="53">
        <v>14.544444444444444</v>
      </c>
      <c r="K188" s="53">
        <v>17.453333333333333</v>
      </c>
      <c r="L188" s="53">
        <v>20.362222222222222</v>
      </c>
      <c r="M188" s="53">
        <v>23.271111111111111</v>
      </c>
      <c r="N188" s="54">
        <v>26.18</v>
      </c>
      <c r="O188" s="55" t="s">
        <v>22</v>
      </c>
      <c r="P188" s="56" t="s">
        <v>158</v>
      </c>
      <c r="Q188" s="43">
        <f t="shared" si="2"/>
        <v>2.9088888888888889</v>
      </c>
    </row>
    <row r="189" spans="1:17" s="3" customFormat="1" ht="15.75" customHeight="1">
      <c r="A189" s="36">
        <v>168</v>
      </c>
      <c r="B189" s="50" t="s">
        <v>200</v>
      </c>
      <c r="C189" s="78"/>
      <c r="D189" s="61"/>
      <c r="E189" s="55"/>
      <c r="F189" s="58"/>
      <c r="G189" s="58"/>
      <c r="H189" s="58"/>
      <c r="I189" s="58"/>
      <c r="J189" s="58"/>
      <c r="K189" s="58"/>
      <c r="L189" s="58"/>
      <c r="M189" s="58"/>
      <c r="N189" s="55">
        <v>59.36</v>
      </c>
      <c r="O189" s="55" t="s">
        <v>53</v>
      </c>
      <c r="P189" s="56" t="s">
        <v>158</v>
      </c>
      <c r="Q189" s="43">
        <f t="shared" si="2"/>
        <v>59.36</v>
      </c>
    </row>
    <row r="190" spans="1:17" s="3" customFormat="1" ht="15.75" customHeight="1">
      <c r="A190" s="36">
        <v>169</v>
      </c>
      <c r="B190" s="50" t="s">
        <v>201</v>
      </c>
      <c r="C190" s="78"/>
      <c r="D190" s="61"/>
      <c r="E190" s="52"/>
      <c r="F190" s="53">
        <v>4.2288888888888891</v>
      </c>
      <c r="G190" s="53">
        <v>8.4577777777777783</v>
      </c>
      <c r="H190" s="53">
        <v>12.686666666666667</v>
      </c>
      <c r="I190" s="53">
        <v>16.915555555555557</v>
      </c>
      <c r="J190" s="53">
        <v>21.144444444444446</v>
      </c>
      <c r="K190" s="53">
        <v>25.373333333333335</v>
      </c>
      <c r="L190" s="53">
        <v>29.602222222222224</v>
      </c>
      <c r="M190" s="53">
        <v>33.831111111111113</v>
      </c>
      <c r="N190" s="54">
        <v>38.06</v>
      </c>
      <c r="O190" s="55" t="s">
        <v>22</v>
      </c>
      <c r="P190" s="56" t="s">
        <v>158</v>
      </c>
      <c r="Q190" s="43">
        <f t="shared" si="2"/>
        <v>4.2288888888888891</v>
      </c>
    </row>
    <row r="191" spans="1:17" s="3" customFormat="1" ht="15.75" customHeight="1">
      <c r="A191" s="36">
        <v>170</v>
      </c>
      <c r="B191" s="68" t="s">
        <v>202</v>
      </c>
      <c r="C191" s="78"/>
      <c r="D191" s="61"/>
      <c r="E191" s="52"/>
      <c r="F191" s="53">
        <v>24.065555555555555</v>
      </c>
      <c r="G191" s="53">
        <v>48.13111111111111</v>
      </c>
      <c r="H191" s="53">
        <v>72.196666666666658</v>
      </c>
      <c r="I191" s="53">
        <v>96.262222222222221</v>
      </c>
      <c r="J191" s="53">
        <v>120.32777777777778</v>
      </c>
      <c r="K191" s="53">
        <v>144.39333333333332</v>
      </c>
      <c r="L191" s="53">
        <v>168.45888888888888</v>
      </c>
      <c r="M191" s="53">
        <v>192.52444444444444</v>
      </c>
      <c r="N191" s="54">
        <v>216.59</v>
      </c>
      <c r="O191" s="55" t="s">
        <v>22</v>
      </c>
      <c r="P191" s="56" t="s">
        <v>158</v>
      </c>
      <c r="Q191" s="43">
        <f t="shared" si="2"/>
        <v>24.065555555555562</v>
      </c>
    </row>
    <row r="192" spans="1:17" s="3" customFormat="1" ht="15.75" customHeight="1">
      <c r="A192" s="36">
        <v>171</v>
      </c>
      <c r="B192" s="50" t="s">
        <v>203</v>
      </c>
      <c r="C192" s="78"/>
      <c r="D192" s="61"/>
      <c r="E192" s="52"/>
      <c r="F192" s="53">
        <v>4.2244444444444449</v>
      </c>
      <c r="G192" s="53">
        <v>8.4488888888888898</v>
      </c>
      <c r="H192" s="53">
        <v>12.673333333333336</v>
      </c>
      <c r="I192" s="53">
        <v>16.89777777777778</v>
      </c>
      <c r="J192" s="53">
        <v>21.122222222222224</v>
      </c>
      <c r="K192" s="53">
        <v>25.346666666666671</v>
      </c>
      <c r="L192" s="53">
        <v>29.571111111111115</v>
      </c>
      <c r="M192" s="53">
        <v>33.795555555555559</v>
      </c>
      <c r="N192" s="54">
        <v>38.020000000000003</v>
      </c>
      <c r="O192" s="55" t="s">
        <v>22</v>
      </c>
      <c r="P192" s="56" t="s">
        <v>158</v>
      </c>
      <c r="Q192" s="43">
        <f t="shared" si="2"/>
        <v>4.224444444444444</v>
      </c>
    </row>
    <row r="193" spans="1:18" s="3" customFormat="1" ht="15.75" customHeight="1">
      <c r="A193" s="36">
        <v>172</v>
      </c>
      <c r="B193" s="50" t="s">
        <v>204</v>
      </c>
      <c r="C193" s="78"/>
      <c r="D193" s="61"/>
      <c r="E193" s="52"/>
      <c r="F193" s="53">
        <v>7.4666666666666668</v>
      </c>
      <c r="G193" s="53">
        <v>14.933333333333334</v>
      </c>
      <c r="H193" s="53">
        <v>22.4</v>
      </c>
      <c r="I193" s="53">
        <v>29.866666666666667</v>
      </c>
      <c r="J193" s="53">
        <v>37.333333333333336</v>
      </c>
      <c r="K193" s="53">
        <v>44.8</v>
      </c>
      <c r="L193" s="53">
        <v>52.266666666666666</v>
      </c>
      <c r="M193" s="53">
        <v>59.733333333333334</v>
      </c>
      <c r="N193" s="54">
        <v>67.2</v>
      </c>
      <c r="O193" s="55" t="s">
        <v>22</v>
      </c>
      <c r="P193" s="56" t="s">
        <v>158</v>
      </c>
      <c r="Q193" s="43">
        <f t="shared" si="2"/>
        <v>7.4666666666666686</v>
      </c>
    </row>
    <row r="194" spans="1:18" s="3" customFormat="1" ht="15.75" customHeight="1">
      <c r="A194" s="36">
        <v>173</v>
      </c>
      <c r="B194" s="50" t="s">
        <v>205</v>
      </c>
      <c r="C194" s="78"/>
      <c r="D194" s="61"/>
      <c r="E194" s="52"/>
      <c r="F194" s="53">
        <v>20.301111111111112</v>
      </c>
      <c r="G194" s="53">
        <v>40.602222222222224</v>
      </c>
      <c r="H194" s="53">
        <v>60.903333333333336</v>
      </c>
      <c r="I194" s="53">
        <v>81.204444444444448</v>
      </c>
      <c r="J194" s="53">
        <v>101.50555555555556</v>
      </c>
      <c r="K194" s="53">
        <v>121.80666666666667</v>
      </c>
      <c r="L194" s="53">
        <v>142.10777777777778</v>
      </c>
      <c r="M194" s="53">
        <v>162.4088888888889</v>
      </c>
      <c r="N194" s="54">
        <v>182.71</v>
      </c>
      <c r="O194" s="55" t="s">
        <v>22</v>
      </c>
      <c r="P194" s="56" t="s">
        <v>158</v>
      </c>
      <c r="Q194" s="43">
        <f t="shared" si="2"/>
        <v>20.301111111111112</v>
      </c>
    </row>
    <row r="195" spans="1:18" s="3" customFormat="1" ht="15.75" customHeight="1">
      <c r="A195" s="36">
        <v>174</v>
      </c>
      <c r="B195" s="50" t="s">
        <v>206</v>
      </c>
      <c r="C195" s="78"/>
      <c r="D195" s="61"/>
      <c r="E195" s="52"/>
      <c r="F195" s="53">
        <v>5.6188888888888888</v>
      </c>
      <c r="G195" s="53">
        <v>11.237777777777778</v>
      </c>
      <c r="H195" s="53">
        <v>16.856666666666666</v>
      </c>
      <c r="I195" s="53">
        <v>22.475555555555555</v>
      </c>
      <c r="J195" s="53">
        <v>28.094444444444445</v>
      </c>
      <c r="K195" s="53">
        <v>33.713333333333331</v>
      </c>
      <c r="L195" s="53">
        <v>39.332222222222221</v>
      </c>
      <c r="M195" s="53">
        <v>44.951111111111111</v>
      </c>
      <c r="N195" s="54">
        <v>50.57</v>
      </c>
      <c r="O195" s="55" t="s">
        <v>22</v>
      </c>
      <c r="P195" s="56" t="s">
        <v>158</v>
      </c>
      <c r="Q195" s="43">
        <f t="shared" si="2"/>
        <v>5.6188888888888897</v>
      </c>
    </row>
    <row r="196" spans="1:18" s="3" customFormat="1" ht="15.75" customHeight="1">
      <c r="A196" s="36">
        <v>175</v>
      </c>
      <c r="B196" s="50" t="s">
        <v>207</v>
      </c>
      <c r="C196" s="78"/>
      <c r="D196" s="61"/>
      <c r="E196" s="52"/>
      <c r="F196" s="53">
        <v>2.4411111111111108</v>
      </c>
      <c r="G196" s="53">
        <v>4.8822222222222216</v>
      </c>
      <c r="H196" s="53">
        <v>7.3233333333333324</v>
      </c>
      <c r="I196" s="53">
        <v>9.7644444444444431</v>
      </c>
      <c r="J196" s="53">
        <v>12.205555555555554</v>
      </c>
      <c r="K196" s="53">
        <v>14.646666666666665</v>
      </c>
      <c r="L196" s="53">
        <v>17.087777777777774</v>
      </c>
      <c r="M196" s="53">
        <v>19.528888888888886</v>
      </c>
      <c r="N196" s="54">
        <v>21.97</v>
      </c>
      <c r="O196" s="55" t="s">
        <v>22</v>
      </c>
      <c r="P196" s="56" t="s">
        <v>158</v>
      </c>
      <c r="Q196" s="43">
        <f t="shared" si="2"/>
        <v>2.4411111111111126</v>
      </c>
    </row>
    <row r="197" spans="1:18" s="3" customFormat="1" ht="15.75" customHeight="1">
      <c r="A197" s="36">
        <v>176</v>
      </c>
      <c r="B197" s="68" t="s">
        <v>208</v>
      </c>
      <c r="C197" s="78"/>
      <c r="D197" s="61"/>
      <c r="E197" s="52"/>
      <c r="F197" s="53">
        <v>1.6588888888888889</v>
      </c>
      <c r="G197" s="53">
        <v>3.3177777777777777</v>
      </c>
      <c r="H197" s="53">
        <v>4.9766666666666666</v>
      </c>
      <c r="I197" s="53">
        <v>6.6355555555555554</v>
      </c>
      <c r="J197" s="53">
        <v>8.2944444444444443</v>
      </c>
      <c r="K197" s="53">
        <v>9.9533333333333331</v>
      </c>
      <c r="L197" s="53">
        <v>11.612222222222222</v>
      </c>
      <c r="M197" s="53">
        <v>13.271111111111111</v>
      </c>
      <c r="N197" s="54">
        <v>14.93</v>
      </c>
      <c r="O197" s="55" t="s">
        <v>22</v>
      </c>
      <c r="P197" s="56" t="s">
        <v>158</v>
      </c>
      <c r="Q197" s="43">
        <f t="shared" si="2"/>
        <v>1.6588888888888889</v>
      </c>
    </row>
    <row r="198" spans="1:18" s="3" customFormat="1" ht="15.75" customHeight="1">
      <c r="A198" s="36">
        <v>177</v>
      </c>
      <c r="B198" s="68" t="s">
        <v>209</v>
      </c>
      <c r="C198" s="78"/>
      <c r="D198" s="61"/>
      <c r="E198" s="52"/>
      <c r="F198" s="53">
        <v>0.37222222222222223</v>
      </c>
      <c r="G198" s="53">
        <v>0.74444444444444446</v>
      </c>
      <c r="H198" s="53">
        <v>1.1166666666666667</v>
      </c>
      <c r="I198" s="53">
        <v>1.4888888888888889</v>
      </c>
      <c r="J198" s="53">
        <v>1.8611111111111112</v>
      </c>
      <c r="K198" s="53">
        <v>2.2333333333333334</v>
      </c>
      <c r="L198" s="53">
        <v>2.6055555555555556</v>
      </c>
      <c r="M198" s="53">
        <v>2.9777777777777779</v>
      </c>
      <c r="N198" s="54">
        <v>3.35</v>
      </c>
      <c r="O198" s="55" t="s">
        <v>22</v>
      </c>
      <c r="P198" s="56" t="s">
        <v>158</v>
      </c>
      <c r="Q198" s="43">
        <f t="shared" si="2"/>
        <v>0.37222222222222223</v>
      </c>
      <c r="R198" s="82"/>
    </row>
    <row r="199" spans="1:18" s="3" customFormat="1" ht="27" customHeight="1">
      <c r="A199" s="84"/>
      <c r="B199" s="85" t="s">
        <v>210</v>
      </c>
      <c r="C199" s="85"/>
      <c r="D199" s="85"/>
      <c r="E199" s="86">
        <f t="shared" ref="E199:N199" si="3">SUM(E22:E198)</f>
        <v>161.26</v>
      </c>
      <c r="F199" s="87">
        <f t="shared" si="3"/>
        <v>1631.0275555555556</v>
      </c>
      <c r="G199" s="87">
        <f t="shared" si="3"/>
        <v>3077.7551111111111</v>
      </c>
      <c r="H199" s="87">
        <f t="shared" si="3"/>
        <v>4524.4826666666686</v>
      </c>
      <c r="I199" s="87">
        <f t="shared" si="3"/>
        <v>5971.2102222222211</v>
      </c>
      <c r="J199" s="87">
        <f t="shared" si="3"/>
        <v>7417.937777777779</v>
      </c>
      <c r="K199" s="87">
        <f t="shared" si="3"/>
        <v>8864.6653333333361</v>
      </c>
      <c r="L199" s="87">
        <f t="shared" si="3"/>
        <v>10311.39288888889</v>
      </c>
      <c r="M199" s="87">
        <f t="shared" si="3"/>
        <v>11758.120444444443</v>
      </c>
      <c r="N199" s="86">
        <f t="shared" si="3"/>
        <v>19718.587999999996</v>
      </c>
      <c r="O199" s="86"/>
      <c r="P199" s="73"/>
      <c r="Q199" s="43">
        <f t="shared" si="2"/>
        <v>7960.4675555555532</v>
      </c>
    </row>
    <row r="200" spans="1:18" s="3" customFormat="1" ht="41.25" customHeight="1">
      <c r="A200" s="88" t="s">
        <v>211</v>
      </c>
      <c r="B200" s="88"/>
      <c r="C200" s="88"/>
      <c r="D200" s="88"/>
      <c r="E200" s="89"/>
      <c r="F200" s="88"/>
      <c r="G200" s="88"/>
      <c r="H200" s="88"/>
      <c r="I200" s="88"/>
      <c r="J200" s="88"/>
      <c r="K200" s="88"/>
      <c r="L200" s="88"/>
      <c r="M200" s="88"/>
      <c r="N200" s="88"/>
      <c r="O200" s="90"/>
      <c r="P200" s="91"/>
      <c r="Q200" s="43">
        <f t="shared" si="2"/>
        <v>0</v>
      </c>
    </row>
    <row r="201" spans="1:18" s="3" customFormat="1">
      <c r="A201" s="1"/>
      <c r="B201" s="92"/>
      <c r="C201" s="92"/>
      <c r="D201" s="93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2"/>
    </row>
    <row r="202" spans="1:18" s="3" customFormat="1" ht="12.75" customHeight="1">
      <c r="A202" s="1"/>
      <c r="B202" s="92"/>
      <c r="C202" s="92"/>
      <c r="D202" s="93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9"/>
    </row>
    <row r="203" spans="1:18" s="3" customFormat="1" ht="59.45" customHeight="1">
      <c r="A203" s="1"/>
      <c r="B203" s="94" t="s">
        <v>213</v>
      </c>
      <c r="C203" s="94"/>
      <c r="D203" s="94"/>
      <c r="E203" s="95"/>
      <c r="F203" s="96"/>
      <c r="G203" s="97"/>
      <c r="H203" s="98"/>
      <c r="I203" s="98"/>
      <c r="J203" s="99" t="s">
        <v>212</v>
      </c>
      <c r="K203" s="99"/>
      <c r="L203" s="11"/>
      <c r="M203" s="11"/>
      <c r="N203" s="11"/>
      <c r="O203" s="11"/>
      <c r="P203" s="12"/>
    </row>
    <row r="204" spans="1:18" s="3" customFormat="1" ht="12.75" customHeight="1">
      <c r="A204" s="1"/>
      <c r="B204" s="100"/>
      <c r="C204" s="9"/>
      <c r="D204" s="10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6"/>
    </row>
    <row r="205" spans="1:18" s="3" customFormat="1" ht="12.75" customHeight="1">
      <c r="A205" s="1"/>
      <c r="B205" s="2"/>
      <c r="D205" s="4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101"/>
    </row>
    <row r="206" spans="1:18" s="3" customFormat="1" ht="12.75" customHeight="1">
      <c r="A206" s="1"/>
      <c r="B206" s="2"/>
      <c r="D206" s="4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101"/>
    </row>
    <row r="212" spans="1:16" s="3" customFormat="1" ht="36" customHeight="1">
      <c r="A212" s="1"/>
      <c r="B212" s="2"/>
      <c r="D212" s="4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6"/>
    </row>
    <row r="213" spans="1:16" s="102" customFormat="1" ht="27.75" customHeight="1">
      <c r="A213" s="1"/>
      <c r="B213" s="2"/>
      <c r="C213" s="3"/>
      <c r="D213" s="4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6"/>
    </row>
    <row r="214" spans="1:16" s="102" customFormat="1" ht="27.75" customHeight="1">
      <c r="A214" s="1"/>
      <c r="B214" s="2"/>
      <c r="C214" s="3"/>
      <c r="D214" s="4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6"/>
    </row>
    <row r="215" spans="1:16" s="102" customFormat="1" ht="13.5" customHeight="1">
      <c r="A215" s="1"/>
      <c r="B215" s="2"/>
      <c r="C215" s="3"/>
      <c r="D215" s="4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6"/>
    </row>
    <row r="216" spans="1:16" s="102" customFormat="1" ht="12.75" customHeight="1">
      <c r="A216" s="1"/>
      <c r="B216" s="2"/>
      <c r="C216" s="3"/>
      <c r="D216" s="4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6"/>
    </row>
  </sheetData>
  <autoFilter ref="A20:R200"/>
  <mergeCells count="15">
    <mergeCell ref="O19:O20"/>
    <mergeCell ref="P19:P20"/>
    <mergeCell ref="B21:N21"/>
    <mergeCell ref="A200:N200"/>
    <mergeCell ref="B203:E203"/>
    <mergeCell ref="H203:I203"/>
    <mergeCell ref="J203:K203"/>
    <mergeCell ref="A15:N15"/>
    <mergeCell ref="A16:N16"/>
    <mergeCell ref="A17:N17"/>
    <mergeCell ref="A19:A20"/>
    <mergeCell ref="B19:B20"/>
    <mergeCell ref="C19:C20"/>
    <mergeCell ref="D19:D20"/>
    <mergeCell ref="E19:N19"/>
  </mergeCells>
  <pageMargins left="0.55118110236220474" right="0.31496062992125984" top="0.59055118110236227" bottom="0.47244094488188981" header="0.51181102362204722" footer="0.27559055118110237"/>
  <pageSetup paperSize="9" fitToHeight="10" orientation="landscape" r:id="rId1"/>
  <headerFooter differentFirst="1">
    <oddFooter>&amp;CСтр. &amp;P из &amp;N</oddFooter>
  </headerFooter>
  <drawing r:id="rId2"/>
  <legacyDrawing r:id="rId3"/>
  <extLst xmlns:x14="http://schemas.microsoft.com/office/spreadsheetml/2009/9/main">
    <ext uri="{78C0D931-6437-407d-A8EE-F0AAD7539E65}">
      <x14:conditionalFormattings>
        <x14:conditionalFormatting xmlns:xm="http://schemas.microsoft.com/office/excel/2006/main">
          <x14:cfRule type="cellIs" priority="4" operator="lessThan" id="{00E80001-000E-4D4B-8055-0066000D008F}">
            <xm:f>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Q143</xm:sqref>
        </x14:conditionalFormatting>
        <x14:conditionalFormatting xmlns:xm="http://schemas.microsoft.com/office/excel/2006/main">
          <x14:cfRule type="cellIs" priority="3" operator="lessThan" id="{00750008-005D-4640-9F0C-0034000B00A4}">
            <xm:f>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Q132:Q142</xm:sqref>
        </x14:conditionalFormatting>
        <x14:conditionalFormatting xmlns:xm="http://schemas.microsoft.com/office/excel/2006/main">
          <x14:cfRule type="cellIs" priority="2" operator="lessThan" id="{00AB0023-00E1-46BA-AEF3-007E00070090}">
            <xm:f>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Q22:Q200</xm:sqref>
        </x14:conditionalFormatting>
        <x14:conditionalFormatting xmlns:xm="http://schemas.microsoft.com/office/excel/2006/main">
          <x14:cfRule type="cellIs" priority="1" operator="lessThan" id="{00920025-002A-485F-B7A8-00E500F600D7}">
            <xm:f>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Q22:Q200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ГАОП ЭЭ</vt:lpstr>
      <vt:lpstr>'ГАОП ЭЭ'!Print_Titles</vt:lpstr>
      <vt:lpstr>'ГАОП ЭЭ'!Заголовки_для_печати</vt:lpstr>
      <vt:lpstr>'ГАОП ЭЭ'!Область_печати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Nepsha_FS</dc:creator>
  <cp:lastModifiedBy>MS Office 2007</cp:lastModifiedBy>
  <cp:revision>9</cp:revision>
  <cp:lastPrinted>2025-08-29T13:15:22Z</cp:lastPrinted>
  <dcterms:created xsi:type="dcterms:W3CDTF">2014-09-11T04:20:41Z</dcterms:created>
  <dcterms:modified xsi:type="dcterms:W3CDTF">2025-08-29T13:16:15Z</dcterms:modified>
</cp:coreProperties>
</file>